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Chad\Projects\WhipStat\Datasets\Results\"/>
    </mc:Choice>
  </mc:AlternateContent>
  <xr:revisionPtr revIDLastSave="0" documentId="10_ncr:8100000_{D422E1ED-3CE7-4D2B-9613-35DB8A6054F3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Campaign Priorities" sheetId="12" r:id="rId1"/>
    <sheet name="Candidates" sheetId="8" r:id="rId2"/>
    <sheet name="Sheet1" sheetId="13" r:id="rId3"/>
    <sheet name="Ballot Measures" sheetId="7" r:id="rId4"/>
    <sheet name="Turnout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2" l="1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3" i="12"/>
  <c r="B171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3" i="11"/>
  <c r="B171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4" i="8"/>
  <c r="B3" i="8"/>
  <c r="E171" i="12" l="1"/>
  <c r="E30" i="12"/>
  <c r="E3" i="12"/>
  <c r="E13" i="12"/>
  <c r="E7" i="12"/>
  <c r="E4" i="12"/>
  <c r="E39" i="12"/>
  <c r="E10" i="12"/>
  <c r="E20" i="12"/>
  <c r="E74" i="12"/>
  <c r="E120" i="12"/>
  <c r="E64" i="12"/>
  <c r="E14" i="12"/>
  <c r="E36" i="12"/>
  <c r="E15" i="12"/>
  <c r="E27" i="12"/>
  <c r="E21" i="12"/>
  <c r="E6" i="12"/>
  <c r="E9" i="12"/>
  <c r="E18" i="12"/>
  <c r="E42" i="12"/>
  <c r="E28" i="12"/>
  <c r="E19" i="12"/>
  <c r="E34" i="12"/>
  <c r="E134" i="12"/>
  <c r="E91" i="12"/>
  <c r="E5" i="12"/>
  <c r="E46" i="12"/>
  <c r="E38" i="12"/>
  <c r="E89" i="12"/>
  <c r="E82" i="12"/>
  <c r="E25" i="12"/>
  <c r="E75" i="12"/>
  <c r="E113" i="12"/>
  <c r="E16" i="12"/>
  <c r="E77" i="12"/>
  <c r="E11" i="12"/>
  <c r="E60" i="12"/>
  <c r="E105" i="12"/>
  <c r="E43" i="12"/>
  <c r="E52" i="12"/>
  <c r="E72" i="12"/>
  <c r="E139" i="12"/>
  <c r="E8" i="12"/>
  <c r="E53" i="12"/>
  <c r="E31" i="12"/>
  <c r="E57" i="12"/>
  <c r="E103" i="12"/>
  <c r="E73" i="12"/>
  <c r="E84" i="12"/>
  <c r="E62" i="12"/>
  <c r="E67" i="12"/>
  <c r="E88" i="12"/>
  <c r="E95" i="12"/>
  <c r="E41" i="12"/>
  <c r="E47" i="12"/>
  <c r="E132" i="12"/>
  <c r="E29" i="12"/>
  <c r="E40" i="12"/>
  <c r="E93" i="12"/>
  <c r="E98" i="12"/>
  <c r="E24" i="12"/>
  <c r="E68" i="12"/>
  <c r="E22" i="12"/>
  <c r="E96" i="12"/>
  <c r="E162" i="12"/>
  <c r="E66" i="12"/>
  <c r="E170" i="12"/>
  <c r="E23" i="12"/>
  <c r="E159" i="12"/>
  <c r="E94" i="12"/>
  <c r="E71" i="12"/>
  <c r="E55" i="12"/>
  <c r="E81" i="12"/>
  <c r="E123" i="12"/>
  <c r="E54" i="12"/>
  <c r="E87" i="12"/>
  <c r="E45" i="12"/>
  <c r="E101" i="12"/>
  <c r="E137" i="12"/>
  <c r="E107" i="12"/>
  <c r="E100" i="12"/>
  <c r="E63" i="12"/>
  <c r="E50" i="12"/>
  <c r="E97" i="12"/>
  <c r="E61" i="12"/>
  <c r="E92" i="12"/>
  <c r="E80" i="12"/>
  <c r="E37" i="12"/>
  <c r="E148" i="12"/>
  <c r="E33" i="12"/>
  <c r="E115" i="12"/>
  <c r="E86" i="12"/>
  <c r="E110" i="12"/>
  <c r="E17" i="12"/>
  <c r="E125" i="12"/>
  <c r="E35" i="12"/>
  <c r="E26" i="12"/>
  <c r="E145" i="12"/>
  <c r="E70" i="12"/>
  <c r="E58" i="12"/>
  <c r="E116" i="12"/>
  <c r="E112" i="12"/>
  <c r="E135" i="12"/>
  <c r="E126" i="12"/>
  <c r="E44" i="12"/>
  <c r="E152" i="12"/>
  <c r="E83" i="12"/>
  <c r="E121" i="12"/>
  <c r="E129" i="12"/>
  <c r="E49" i="12"/>
  <c r="E163" i="12"/>
  <c r="E122" i="12"/>
  <c r="E106" i="12"/>
  <c r="E85" i="12"/>
  <c r="E118" i="12"/>
  <c r="E48" i="12"/>
  <c r="E156" i="12"/>
  <c r="E144" i="12"/>
  <c r="E149" i="12"/>
  <c r="E51" i="12"/>
  <c r="E32" i="12"/>
  <c r="E79" i="12"/>
  <c r="E136" i="12"/>
  <c r="E90" i="12"/>
  <c r="E140" i="12"/>
  <c r="E124" i="12"/>
  <c r="E99" i="12"/>
  <c r="E166" i="12"/>
  <c r="E146" i="12"/>
  <c r="E59" i="12"/>
  <c r="E153" i="12"/>
  <c r="E56" i="12"/>
  <c r="E165" i="12"/>
  <c r="E131" i="12"/>
  <c r="E150" i="12"/>
  <c r="E69" i="12"/>
  <c r="E109" i="12"/>
  <c r="E78" i="12"/>
  <c r="E138" i="12"/>
  <c r="E154" i="12"/>
  <c r="E161" i="12"/>
  <c r="E76" i="12"/>
  <c r="E167" i="12"/>
  <c r="E104" i="12"/>
  <c r="E147" i="12"/>
  <c r="E157" i="12"/>
  <c r="E142" i="12"/>
  <c r="E127" i="12"/>
  <c r="E158" i="12"/>
  <c r="E155" i="12"/>
  <c r="E117" i="12"/>
  <c r="E168" i="12"/>
  <c r="E133" i="12"/>
  <c r="E151" i="12"/>
  <c r="E141" i="12"/>
  <c r="E143" i="12"/>
  <c r="E111" i="12"/>
  <c r="E114" i="12"/>
  <c r="E108" i="12"/>
  <c r="E164" i="12"/>
  <c r="E119" i="12"/>
  <c r="E130" i="12"/>
  <c r="E65" i="12"/>
  <c r="E160" i="12"/>
  <c r="E102" i="12"/>
  <c r="E128" i="12"/>
  <c r="E169" i="12"/>
  <c r="E12" i="12"/>
  <c r="B160" i="12"/>
  <c r="B4" i="7"/>
  <c r="C109" i="12" s="1"/>
  <c r="B5" i="7"/>
  <c r="C72" i="12" s="1"/>
  <c r="B6" i="7"/>
  <c r="C142" i="12" s="1"/>
  <c r="B7" i="7"/>
  <c r="C55" i="12" s="1"/>
  <c r="B8" i="7"/>
  <c r="C128" i="12" s="1"/>
  <c r="B9" i="7"/>
  <c r="C160" i="12" s="1"/>
  <c r="B10" i="7"/>
  <c r="C85" i="12" s="1"/>
  <c r="B11" i="7"/>
  <c r="C153" i="12" s="1"/>
  <c r="B12" i="7"/>
  <c r="C103" i="12" s="1"/>
  <c r="B13" i="7"/>
  <c r="C141" i="12" s="1"/>
  <c r="B14" i="7"/>
  <c r="C93" i="12" s="1"/>
  <c r="B15" i="7"/>
  <c r="C52" i="12" s="1"/>
  <c r="B16" i="7"/>
  <c r="C98" i="12" s="1"/>
  <c r="B17" i="7"/>
  <c r="C116" i="12" s="1"/>
  <c r="B18" i="7"/>
  <c r="C126" i="12" s="1"/>
  <c r="B19" i="7"/>
  <c r="C118" i="12" s="1"/>
  <c r="B20" i="7"/>
  <c r="C159" i="12" s="1"/>
  <c r="B21" i="7"/>
  <c r="C99" i="12" s="1"/>
  <c r="B22" i="7"/>
  <c r="C169" i="12" s="1"/>
  <c r="B23" i="7"/>
  <c r="C105" i="12" s="1"/>
  <c r="B24" i="7"/>
  <c r="C26" i="12" s="1"/>
  <c r="B25" i="7"/>
  <c r="C131" i="12" s="1"/>
  <c r="B26" i="7"/>
  <c r="C74" i="12" s="1"/>
  <c r="B27" i="7"/>
  <c r="C45" i="12" s="1"/>
  <c r="B28" i="7"/>
  <c r="C164" i="12" s="1"/>
  <c r="B29" i="7"/>
  <c r="C149" i="12" s="1"/>
  <c r="B30" i="7"/>
  <c r="C146" i="12" s="1"/>
  <c r="B31" i="7"/>
  <c r="C100" i="12" s="1"/>
  <c r="B32" i="7"/>
  <c r="C155" i="12" s="1"/>
  <c r="B33" i="7"/>
  <c r="C108" i="12" s="1"/>
  <c r="B34" i="7"/>
  <c r="C161" i="12" s="1"/>
  <c r="B35" i="7"/>
  <c r="C163" i="12" s="1"/>
  <c r="B36" i="7"/>
  <c r="C143" i="12" s="1"/>
  <c r="B37" i="7"/>
  <c r="C144" i="12" s="1"/>
  <c r="B38" i="7"/>
  <c r="C135" i="12" s="1"/>
  <c r="B39" i="7"/>
  <c r="C29" i="12" s="1"/>
  <c r="B40" i="7"/>
  <c r="C40" i="12" s="1"/>
  <c r="B41" i="7"/>
  <c r="C24" i="12" s="1"/>
  <c r="B42" i="7"/>
  <c r="C36" i="12" s="1"/>
  <c r="B43" i="7"/>
  <c r="C101" i="12" s="1"/>
  <c r="B44" i="7"/>
  <c r="C43" i="12" s="1"/>
  <c r="B45" i="7"/>
  <c r="C66" i="12" s="1"/>
  <c r="B46" i="7"/>
  <c r="C22" i="12" s="1"/>
  <c r="B47" i="7"/>
  <c r="C25" i="12" s="1"/>
  <c r="B48" i="7"/>
  <c r="C84" i="12" s="1"/>
  <c r="B49" i="7"/>
  <c r="C14" i="12" s="1"/>
  <c r="B50" i="7"/>
  <c r="C54" i="12" s="1"/>
  <c r="B51" i="7"/>
  <c r="C18" i="12" s="1"/>
  <c r="B52" i="7"/>
  <c r="C10" i="12" s="1"/>
  <c r="B53" i="7"/>
  <c r="C28" i="12" s="1"/>
  <c r="B54" i="7"/>
  <c r="C13" i="12" s="1"/>
  <c r="B55" i="7"/>
  <c r="C5" i="12" s="1"/>
  <c r="B56" i="7"/>
  <c r="C30" i="12" s="1"/>
  <c r="B57" i="7"/>
  <c r="C48" i="12" s="1"/>
  <c r="B58" i="7"/>
  <c r="C4" i="12" s="1"/>
  <c r="B59" i="7"/>
  <c r="C6" i="12" s="1"/>
  <c r="B60" i="7"/>
  <c r="C32" i="12" s="1"/>
  <c r="B61" i="7"/>
  <c r="C7" i="12" s="1"/>
  <c r="B62" i="7"/>
  <c r="C42" i="12" s="1"/>
  <c r="B63" i="7"/>
  <c r="C46" i="12" s="1"/>
  <c r="B64" i="7"/>
  <c r="C129" i="12" s="1"/>
  <c r="B65" i="7"/>
  <c r="C19" i="12" s="1"/>
  <c r="B66" i="7"/>
  <c r="C41" i="12" s="1"/>
  <c r="B67" i="7"/>
  <c r="C145" i="12" s="1"/>
  <c r="B68" i="7"/>
  <c r="C115" i="12" s="1"/>
  <c r="B69" i="7"/>
  <c r="C88" i="12" s="1"/>
  <c r="B70" i="7"/>
  <c r="C125" i="12" s="1"/>
  <c r="B71" i="7"/>
  <c r="C139" i="12" s="1"/>
  <c r="B72" i="7"/>
  <c r="C138" i="12" s="1"/>
  <c r="B73" i="7"/>
  <c r="C51" i="12" s="1"/>
  <c r="B74" i="7"/>
  <c r="C123" i="12" s="1"/>
  <c r="B75" i="7"/>
  <c r="C62" i="12" s="1"/>
  <c r="B76" i="7"/>
  <c r="C102" i="12" s="1"/>
  <c r="B77" i="7"/>
  <c r="C107" i="12" s="1"/>
  <c r="B78" i="7"/>
  <c r="C151" i="12" s="1"/>
  <c r="B79" i="7"/>
  <c r="C59" i="12" s="1"/>
  <c r="B80" i="7"/>
  <c r="C69" i="12" s="1"/>
  <c r="B81" i="7"/>
  <c r="C133" i="12" s="1"/>
  <c r="B82" i="7"/>
  <c r="C12" i="12" s="1"/>
  <c r="B83" i="7"/>
  <c r="C121" i="12" s="1"/>
  <c r="B84" i="7"/>
  <c r="C148" i="12" s="1"/>
  <c r="B85" i="7"/>
  <c r="C86" i="12" s="1"/>
  <c r="B86" i="7"/>
  <c r="C77" i="12" s="1"/>
  <c r="B87" i="7"/>
  <c r="C81" i="12" s="1"/>
  <c r="B88" i="7"/>
  <c r="C95" i="12" s="1"/>
  <c r="B89" i="7"/>
  <c r="C38" i="12" s="1"/>
  <c r="B90" i="7"/>
  <c r="C166" i="12" s="1"/>
  <c r="B91" i="7"/>
  <c r="C154" i="12" s="1"/>
  <c r="B92" i="7"/>
  <c r="C91" i="12" s="1"/>
  <c r="B93" i="7"/>
  <c r="C127" i="12" s="1"/>
  <c r="B94" i="7"/>
  <c r="C56" i="12" s="1"/>
  <c r="B95" i="7"/>
  <c r="C112" i="12" s="1"/>
  <c r="B96" i="7"/>
  <c r="C82" i="12" s="1"/>
  <c r="B97" i="7"/>
  <c r="C92" i="12" s="1"/>
  <c r="B98" i="7"/>
  <c r="C73" i="12" s="1"/>
  <c r="B99" i="7"/>
  <c r="C97" i="12" s="1"/>
  <c r="B100" i="7"/>
  <c r="C111" i="12" s="1"/>
  <c r="B101" i="7"/>
  <c r="C130" i="12" s="1"/>
  <c r="B102" i="7"/>
  <c r="C106" i="12" s="1"/>
  <c r="B103" i="7"/>
  <c r="C58" i="12" s="1"/>
  <c r="B104" i="7"/>
  <c r="C90" i="12" s="1"/>
  <c r="B105" i="7"/>
  <c r="C96" i="12" s="1"/>
  <c r="B106" i="7"/>
  <c r="C79" i="12" s="1"/>
  <c r="B107" i="7"/>
  <c r="C152" i="12" s="1"/>
  <c r="B108" i="7"/>
  <c r="C87" i="12" s="1"/>
  <c r="B109" i="7"/>
  <c r="C150" i="12" s="1"/>
  <c r="B110" i="7"/>
  <c r="C76" i="12" s="1"/>
  <c r="B111" i="7"/>
  <c r="C20" i="12" s="1"/>
  <c r="B112" i="7"/>
  <c r="C37" i="12" s="1"/>
  <c r="B113" i="7"/>
  <c r="C57" i="12" s="1"/>
  <c r="B114" i="7"/>
  <c r="C67" i="12" s="1"/>
  <c r="B115" i="7"/>
  <c r="C104" i="12" s="1"/>
  <c r="B116" i="7"/>
  <c r="C78" i="12" s="1"/>
  <c r="B117" i="7"/>
  <c r="C39" i="12" s="1"/>
  <c r="B118" i="7"/>
  <c r="C136" i="12" s="1"/>
  <c r="B119" i="7"/>
  <c r="C170" i="12" s="1"/>
  <c r="B120" i="7"/>
  <c r="C137" i="12" s="1"/>
  <c r="B121" i="7"/>
  <c r="C89" i="12" s="1"/>
  <c r="B122" i="7"/>
  <c r="C168" i="12" s="1"/>
  <c r="B123" i="7"/>
  <c r="C122" i="12" s="1"/>
  <c r="B124" i="7"/>
  <c r="C110" i="12" s="1"/>
  <c r="B125" i="7"/>
  <c r="C61" i="12" s="1"/>
  <c r="B126" i="7"/>
  <c r="C147" i="12" s="1"/>
  <c r="B127" i="7"/>
  <c r="C132" i="12" s="1"/>
  <c r="B128" i="7"/>
  <c r="C16" i="12" s="1"/>
  <c r="B129" i="7"/>
  <c r="C75" i="12" s="1"/>
  <c r="B130" i="7"/>
  <c r="C113" i="12" s="1"/>
  <c r="B131" i="7"/>
  <c r="C47" i="12" s="1"/>
  <c r="B132" i="7"/>
  <c r="C60" i="12" s="1"/>
  <c r="B133" i="7"/>
  <c r="C3" i="12" s="1"/>
  <c r="B134" i="7"/>
  <c r="C9" i="12" s="1"/>
  <c r="B135" i="7"/>
  <c r="C15" i="12" s="1"/>
  <c r="B136" i="7"/>
  <c r="C31" i="12" s="1"/>
  <c r="B137" i="7"/>
  <c r="C11" i="12" s="1"/>
  <c r="B138" i="7"/>
  <c r="C68" i="12" s="1"/>
  <c r="B139" i="7"/>
  <c r="C23" i="12" s="1"/>
  <c r="B140" i="7"/>
  <c r="C8" i="12" s="1"/>
  <c r="B141" i="7"/>
  <c r="C120" i="12" s="1"/>
  <c r="B142" i="7"/>
  <c r="C157" i="12" s="1"/>
  <c r="B143" i="7"/>
  <c r="C117" i="12" s="1"/>
  <c r="B144" i="7"/>
  <c r="C35" i="12" s="1"/>
  <c r="B145" i="7"/>
  <c r="C80" i="12" s="1"/>
  <c r="B146" i="7"/>
  <c r="C162" i="12" s="1"/>
  <c r="B147" i="7"/>
  <c r="C21" i="12" s="1"/>
  <c r="B148" i="7"/>
  <c r="C17" i="12" s="1"/>
  <c r="B149" i="7"/>
  <c r="C44" i="12" s="1"/>
  <c r="B150" i="7"/>
  <c r="C158" i="12" s="1"/>
  <c r="B151" i="7"/>
  <c r="C64" i="12" s="1"/>
  <c r="B152" i="7"/>
  <c r="C27" i="12" s="1"/>
  <c r="B153" i="7"/>
  <c r="C71" i="12" s="1"/>
  <c r="B154" i="7"/>
  <c r="C63" i="12" s="1"/>
  <c r="B155" i="7"/>
  <c r="C34" i="12" s="1"/>
  <c r="B156" i="7"/>
  <c r="C49" i="12" s="1"/>
  <c r="B157" i="7"/>
  <c r="C65" i="12" s="1"/>
  <c r="B158" i="7"/>
  <c r="C70" i="12" s="1"/>
  <c r="B159" i="7"/>
  <c r="C124" i="12" s="1"/>
  <c r="B160" i="7"/>
  <c r="C156" i="12" s="1"/>
  <c r="B161" i="7"/>
  <c r="C167" i="12" s="1"/>
  <c r="B162" i="7"/>
  <c r="C119" i="12" s="1"/>
  <c r="B163" i="7"/>
  <c r="C83" i="12" s="1"/>
  <c r="B164" i="7"/>
  <c r="C114" i="12" s="1"/>
  <c r="B165" i="7"/>
  <c r="C33" i="12" s="1"/>
  <c r="B166" i="7"/>
  <c r="C94" i="12" s="1"/>
  <c r="B167" i="7"/>
  <c r="C53" i="12" s="1"/>
  <c r="B168" i="7"/>
  <c r="C165" i="12" s="1"/>
  <c r="B169" i="7"/>
  <c r="C134" i="12" s="1"/>
  <c r="B170" i="7"/>
  <c r="C50" i="12" s="1"/>
  <c r="B171" i="7"/>
  <c r="C171" i="12" s="1"/>
  <c r="B3" i="7"/>
  <c r="C140" i="12" s="1"/>
  <c r="B109" i="12"/>
  <c r="B72" i="12"/>
  <c r="B142" i="12"/>
  <c r="B55" i="12"/>
  <c r="B128" i="12"/>
  <c r="B85" i="12"/>
  <c r="B153" i="12"/>
  <c r="B103" i="12"/>
  <c r="B141" i="12"/>
  <c r="B93" i="12"/>
  <c r="B52" i="12"/>
  <c r="B98" i="12"/>
  <c r="B116" i="12"/>
  <c r="B126" i="12"/>
  <c r="B118" i="12"/>
  <c r="B159" i="12"/>
  <c r="B99" i="12"/>
  <c r="B169" i="12"/>
  <c r="B105" i="12"/>
  <c r="B26" i="12"/>
  <c r="B131" i="12"/>
  <c r="B74" i="12"/>
  <c r="B45" i="12"/>
  <c r="B164" i="12"/>
  <c r="B149" i="12"/>
  <c r="B146" i="12"/>
  <c r="B100" i="12"/>
  <c r="B155" i="12"/>
  <c r="B108" i="12"/>
  <c r="B161" i="12"/>
  <c r="B163" i="12"/>
  <c r="B143" i="12"/>
  <c r="B144" i="12"/>
  <c r="B135" i="12"/>
  <c r="B29" i="12"/>
  <c r="B40" i="12"/>
  <c r="B24" i="12"/>
  <c r="B36" i="12"/>
  <c r="B101" i="12"/>
  <c r="B43" i="12"/>
  <c r="B66" i="12"/>
  <c r="B22" i="12"/>
  <c r="B25" i="12"/>
  <c r="B84" i="12"/>
  <c r="B14" i="12"/>
  <c r="B54" i="12"/>
  <c r="B18" i="12"/>
  <c r="B10" i="12"/>
  <c r="B28" i="12"/>
  <c r="B13" i="12"/>
  <c r="B5" i="12"/>
  <c r="B30" i="12"/>
  <c r="B48" i="12"/>
  <c r="B4" i="12"/>
  <c r="B6" i="12"/>
  <c r="B32" i="12"/>
  <c r="B7" i="12"/>
  <c r="B42" i="12"/>
  <c r="B46" i="12"/>
  <c r="B129" i="12"/>
  <c r="B19" i="12"/>
  <c r="B41" i="12"/>
  <c r="B145" i="12"/>
  <c r="B115" i="12"/>
  <c r="B88" i="12"/>
  <c r="B125" i="12"/>
  <c r="B139" i="12"/>
  <c r="B138" i="12"/>
  <c r="B51" i="12"/>
  <c r="B123" i="12"/>
  <c r="B62" i="12"/>
  <c r="B102" i="12"/>
  <c r="B107" i="12"/>
  <c r="B151" i="12"/>
  <c r="B59" i="12"/>
  <c r="B69" i="12"/>
  <c r="B133" i="12"/>
  <c r="B12" i="12"/>
  <c r="B121" i="12"/>
  <c r="B148" i="12"/>
  <c r="B86" i="12"/>
  <c r="B77" i="12"/>
  <c r="B81" i="12"/>
  <c r="B95" i="12"/>
  <c r="B38" i="12"/>
  <c r="B166" i="12"/>
  <c r="B154" i="12"/>
  <c r="B91" i="12"/>
  <c r="B127" i="12"/>
  <c r="B56" i="12"/>
  <c r="B112" i="12"/>
  <c r="B82" i="12"/>
  <c r="B92" i="12"/>
  <c r="B73" i="12"/>
  <c r="B97" i="12"/>
  <c r="B111" i="12"/>
  <c r="B130" i="12"/>
  <c r="B106" i="12"/>
  <c r="B58" i="12"/>
  <c r="B90" i="12"/>
  <c r="B96" i="12"/>
  <c r="B79" i="12"/>
  <c r="B152" i="12"/>
  <c r="B87" i="12"/>
  <c r="B150" i="12"/>
  <c r="B76" i="12"/>
  <c r="B20" i="12"/>
  <c r="B37" i="12"/>
  <c r="B57" i="12"/>
  <c r="B67" i="12"/>
  <c r="B104" i="12"/>
  <c r="B78" i="12"/>
  <c r="B39" i="12"/>
  <c r="B136" i="12"/>
  <c r="B170" i="12"/>
  <c r="B137" i="12"/>
  <c r="B89" i="12"/>
  <c r="B168" i="12"/>
  <c r="B122" i="12"/>
  <c r="B110" i="12"/>
  <c r="B61" i="12"/>
  <c r="B147" i="12"/>
  <c r="B132" i="12"/>
  <c r="B16" i="12"/>
  <c r="B75" i="12"/>
  <c r="B113" i="12"/>
  <c r="B47" i="12"/>
  <c r="B60" i="12"/>
  <c r="B3" i="12"/>
  <c r="B9" i="12"/>
  <c r="B15" i="12"/>
  <c r="B31" i="12"/>
  <c r="B11" i="12"/>
  <c r="B68" i="12"/>
  <c r="B23" i="12"/>
  <c r="B8" i="12"/>
  <c r="B120" i="12"/>
  <c r="B157" i="12"/>
  <c r="B117" i="12"/>
  <c r="B35" i="12"/>
  <c r="B80" i="12"/>
  <c r="B162" i="12"/>
  <c r="B21" i="12"/>
  <c r="B17" i="12"/>
  <c r="B44" i="12"/>
  <c r="B158" i="12"/>
  <c r="B64" i="12"/>
  <c r="B27" i="12"/>
  <c r="B71" i="12"/>
  <c r="B63" i="12"/>
  <c r="B34" i="12"/>
  <c r="B49" i="12"/>
  <c r="B65" i="12"/>
  <c r="B70" i="12"/>
  <c r="B124" i="12"/>
  <c r="B156" i="12"/>
  <c r="B167" i="12"/>
  <c r="B119" i="12"/>
  <c r="B83" i="12"/>
  <c r="B114" i="12"/>
  <c r="B33" i="12"/>
  <c r="B94" i="12"/>
  <c r="B53" i="12"/>
  <c r="B165" i="12"/>
  <c r="B134" i="12"/>
  <c r="B50" i="12"/>
  <c r="B140" i="12"/>
  <c r="F30" i="12" l="1"/>
  <c r="F4" i="12"/>
  <c r="F3" i="12"/>
  <c r="F20" i="12"/>
  <c r="F13" i="12"/>
  <c r="F39" i="12"/>
  <c r="F7" i="12"/>
  <c r="F6" i="12"/>
  <c r="F10" i="12"/>
  <c r="F21" i="12"/>
  <c r="F64" i="12"/>
  <c r="F120" i="12"/>
  <c r="F74" i="12"/>
  <c r="F15" i="12"/>
  <c r="F27" i="12"/>
  <c r="F36" i="12"/>
  <c r="F18" i="12"/>
  <c r="F14" i="12"/>
  <c r="F28" i="12"/>
  <c r="F9" i="12"/>
  <c r="F42" i="12"/>
  <c r="F91" i="12"/>
  <c r="F52" i="12"/>
  <c r="F67" i="12"/>
  <c r="F82" i="12"/>
  <c r="F38" i="12"/>
  <c r="F60" i="12"/>
  <c r="F25" i="12"/>
  <c r="F11" i="12"/>
  <c r="F75" i="12"/>
  <c r="F19" i="12"/>
  <c r="F34" i="12"/>
  <c r="F134" i="12"/>
  <c r="F5" i="12"/>
  <c r="F57" i="12"/>
  <c r="F8" i="12"/>
  <c r="F40" i="12"/>
  <c r="F53" i="12"/>
  <c r="F29" i="12"/>
  <c r="F89" i="12"/>
  <c r="F113" i="12"/>
  <c r="F24" i="12"/>
  <c r="F132" i="12"/>
  <c r="F103" i="12"/>
  <c r="F43" i="12"/>
  <c r="F46" i="12"/>
  <c r="F72" i="12"/>
  <c r="F23" i="12"/>
  <c r="F139" i="12"/>
  <c r="F16" i="12"/>
  <c r="F31" i="12"/>
  <c r="F62" i="12"/>
  <c r="F77" i="12"/>
  <c r="F81" i="12"/>
  <c r="F88" i="12"/>
  <c r="F41" i="12"/>
  <c r="F105" i="12"/>
  <c r="F95" i="12"/>
  <c r="F170" i="12"/>
  <c r="F45" i="12"/>
  <c r="F93" i="12"/>
  <c r="F66" i="12"/>
  <c r="F71" i="12"/>
  <c r="F47" i="12"/>
  <c r="F55" i="12"/>
  <c r="F73" i="12"/>
  <c r="F22" i="12"/>
  <c r="F84" i="12"/>
  <c r="F96" i="12"/>
  <c r="F68" i="12"/>
  <c r="F61" i="12"/>
  <c r="F162" i="12"/>
  <c r="F110" i="12"/>
  <c r="F98" i="12"/>
  <c r="F92" i="12"/>
  <c r="F54" i="12"/>
  <c r="F101" i="12"/>
  <c r="F159" i="12"/>
  <c r="F94" i="12"/>
  <c r="F100" i="12"/>
  <c r="F107" i="12"/>
  <c r="F37" i="12"/>
  <c r="F33" i="12"/>
  <c r="F123" i="12"/>
  <c r="F17" i="12"/>
  <c r="F58" i="12"/>
  <c r="F44" i="12"/>
  <c r="F97" i="12"/>
  <c r="F87" i="12"/>
  <c r="F63" i="12"/>
  <c r="F137" i="12"/>
  <c r="F86" i="12"/>
  <c r="F79" i="12"/>
  <c r="F50" i="12"/>
  <c r="F152" i="12"/>
  <c r="F80" i="12"/>
  <c r="F115" i="12"/>
  <c r="F135" i="12"/>
  <c r="F85" i="12"/>
  <c r="F112" i="12"/>
  <c r="F148" i="12"/>
  <c r="F106" i="12"/>
  <c r="F125" i="12"/>
  <c r="F32" i="12"/>
  <c r="F35" i="12"/>
  <c r="F49" i="12"/>
  <c r="F70" i="12"/>
  <c r="F118" i="12"/>
  <c r="F26" i="12"/>
  <c r="F116" i="12"/>
  <c r="F83" i="12"/>
  <c r="F48" i="12"/>
  <c r="F145" i="12"/>
  <c r="F122" i="12"/>
  <c r="F59" i="12"/>
  <c r="F158" i="12"/>
  <c r="F126" i="12"/>
  <c r="F51" i="12"/>
  <c r="F165" i="12"/>
  <c r="F140" i="12"/>
  <c r="F121" i="12"/>
  <c r="F129" i="12"/>
  <c r="F69" i="12"/>
  <c r="F144" i="12"/>
  <c r="F163" i="12"/>
  <c r="F136" i="12"/>
  <c r="F156" i="12"/>
  <c r="F127" i="12"/>
  <c r="F90" i="12"/>
  <c r="F149" i="12"/>
  <c r="F99" i="12"/>
  <c r="F104" i="12"/>
  <c r="F131" i="12"/>
  <c r="F150" i="12"/>
  <c r="F166" i="12"/>
  <c r="F124" i="12"/>
  <c r="F146" i="12"/>
  <c r="F56" i="12"/>
  <c r="F153" i="12"/>
  <c r="F138" i="12"/>
  <c r="F109" i="12"/>
  <c r="F154" i="12"/>
  <c r="F142" i="12"/>
  <c r="F167" i="12"/>
  <c r="F78" i="12"/>
  <c r="F161" i="12"/>
  <c r="F65" i="12"/>
  <c r="F76" i="12"/>
  <c r="F168" i="12"/>
  <c r="F151" i="12"/>
  <c r="F147" i="12"/>
  <c r="F157" i="12"/>
  <c r="F155" i="12"/>
  <c r="F117" i="12"/>
  <c r="F133" i="12"/>
  <c r="F143" i="12"/>
  <c r="F108" i="12"/>
  <c r="F141" i="12"/>
  <c r="F111" i="12"/>
  <c r="F164" i="12"/>
  <c r="F130" i="12"/>
  <c r="F114" i="12"/>
  <c r="F160" i="12"/>
  <c r="F119" i="12"/>
  <c r="F102" i="12"/>
  <c r="F128" i="12"/>
  <c r="F169" i="12"/>
  <c r="F12" i="12"/>
  <c r="D109" i="12" l="1"/>
  <c r="D72" i="12"/>
  <c r="D142" i="12"/>
  <c r="D55" i="12"/>
  <c r="D128" i="12"/>
  <c r="D160" i="12"/>
  <c r="D85" i="12"/>
  <c r="D153" i="12"/>
  <c r="D103" i="12"/>
  <c r="D141" i="12"/>
  <c r="D93" i="12"/>
  <c r="D52" i="12"/>
  <c r="D98" i="12"/>
  <c r="D116" i="12"/>
  <c r="D126" i="12"/>
  <c r="D118" i="12"/>
  <c r="D159" i="12"/>
  <c r="D99" i="12"/>
  <c r="D169" i="12"/>
  <c r="D105" i="12"/>
  <c r="D26" i="12"/>
  <c r="D131" i="12"/>
  <c r="D74" i="12"/>
  <c r="D45" i="12"/>
  <c r="D164" i="12"/>
  <c r="D149" i="12"/>
  <c r="D146" i="12"/>
  <c r="D100" i="12"/>
  <c r="D155" i="12"/>
  <c r="D108" i="12"/>
  <c r="D161" i="12"/>
  <c r="D163" i="12"/>
  <c r="D143" i="12"/>
  <c r="D144" i="12"/>
  <c r="D135" i="12"/>
  <c r="D29" i="12"/>
  <c r="D40" i="12"/>
  <c r="D24" i="12"/>
  <c r="D36" i="12"/>
  <c r="D101" i="12"/>
  <c r="D43" i="12"/>
  <c r="D66" i="12"/>
  <c r="D22" i="12"/>
  <c r="D25" i="12"/>
  <c r="D84" i="12"/>
  <c r="D14" i="12"/>
  <c r="D54" i="12"/>
  <c r="D18" i="12"/>
  <c r="D10" i="12"/>
  <c r="D28" i="12"/>
  <c r="D13" i="12"/>
  <c r="D5" i="12"/>
  <c r="D30" i="12"/>
  <c r="D48" i="12"/>
  <c r="D4" i="12"/>
  <c r="D6" i="12"/>
  <c r="D32" i="12"/>
  <c r="D7" i="12"/>
  <c r="D42" i="12"/>
  <c r="D46" i="12"/>
  <c r="D129" i="12"/>
  <c r="D19" i="12"/>
  <c r="D41" i="12"/>
  <c r="D145" i="12"/>
  <c r="D115" i="12"/>
  <c r="D88" i="12"/>
  <c r="D125" i="12"/>
  <c r="D139" i="12"/>
  <c r="D138" i="12"/>
  <c r="D51" i="12"/>
  <c r="D123" i="12"/>
  <c r="D62" i="12"/>
  <c r="D102" i="12"/>
  <c r="D107" i="12"/>
  <c r="D151" i="12"/>
  <c r="D59" i="12"/>
  <c r="D69" i="12"/>
  <c r="D133" i="12"/>
  <c r="D12" i="12"/>
  <c r="D121" i="12"/>
  <c r="D148" i="12"/>
  <c r="D86" i="12"/>
  <c r="D77" i="12"/>
  <c r="D81" i="12"/>
  <c r="D95" i="12"/>
  <c r="D38" i="12"/>
  <c r="D166" i="12"/>
  <c r="D154" i="12"/>
  <c r="D91" i="12"/>
  <c r="D127" i="12"/>
  <c r="D56" i="12"/>
  <c r="D112" i="12"/>
  <c r="D82" i="12"/>
  <c r="D92" i="12"/>
  <c r="D73" i="12"/>
  <c r="D97" i="12"/>
  <c r="D111" i="12"/>
  <c r="D130" i="12"/>
  <c r="D106" i="12"/>
  <c r="D58" i="12"/>
  <c r="D90" i="12"/>
  <c r="D96" i="12"/>
  <c r="D79" i="12"/>
  <c r="D152" i="12"/>
  <c r="D87" i="12"/>
  <c r="D150" i="12"/>
  <c r="D76" i="12"/>
  <c r="D20" i="12"/>
  <c r="D37" i="12"/>
  <c r="D57" i="12"/>
  <c r="D67" i="12"/>
  <c r="D104" i="12"/>
  <c r="D78" i="12"/>
  <c r="D39" i="12"/>
  <c r="D136" i="12"/>
  <c r="D170" i="12"/>
  <c r="D137" i="12"/>
  <c r="D89" i="12"/>
  <c r="D168" i="12"/>
  <c r="D122" i="12"/>
  <c r="D110" i="12"/>
  <c r="D61" i="12"/>
  <c r="D147" i="12"/>
  <c r="D132" i="12"/>
  <c r="D16" i="12"/>
  <c r="D75" i="12"/>
  <c r="D113" i="12"/>
  <c r="D47" i="12"/>
  <c r="D60" i="12"/>
  <c r="D3" i="12"/>
  <c r="D9" i="12"/>
  <c r="D15" i="12"/>
  <c r="D31" i="12"/>
  <c r="D11" i="12"/>
  <c r="D68" i="12"/>
  <c r="D23" i="12"/>
  <c r="D8" i="12"/>
  <c r="D120" i="12"/>
  <c r="D157" i="12"/>
  <c r="D117" i="12"/>
  <c r="D35" i="12"/>
  <c r="D80" i="12"/>
  <c r="D162" i="12"/>
  <c r="D21" i="12"/>
  <c r="D17" i="12"/>
  <c r="D44" i="12"/>
  <c r="D158" i="12"/>
  <c r="D64" i="12"/>
  <c r="D27" i="12"/>
  <c r="D71" i="12"/>
  <c r="D63" i="12"/>
  <c r="D34" i="12"/>
  <c r="D49" i="12"/>
  <c r="D65" i="12"/>
  <c r="D70" i="12"/>
  <c r="D124" i="12"/>
  <c r="D156" i="12"/>
  <c r="D167" i="12"/>
  <c r="D119" i="12"/>
  <c r="D83" i="12"/>
  <c r="D114" i="12"/>
  <c r="D33" i="12"/>
  <c r="D94" i="12"/>
  <c r="D53" i="12"/>
  <c r="D165" i="12"/>
  <c r="D134" i="12"/>
  <c r="D50" i="12"/>
  <c r="D171" i="12"/>
  <c r="D140" i="12"/>
  <c r="B17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Chad Magendanz</author>
  </authors>
  <commentList>
    <comment ref="C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a supermajority vote of the legislature or a statewide vote for tax increases</t>
        </r>
      </text>
    </comment>
    <comment ref="D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Authorizes employers to purchase private industrial insurance</t>
        </r>
      </text>
    </comment>
    <comment ref="E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Establishes a tax on "adjusted gross income" above $200,000 for individuals and $400,000 for filing jointly and reduces the limit on statewide property taxes by 20% and increased the business and occupation tax credit to $4,800 </t>
        </r>
      </text>
    </comment>
    <comment ref="F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Closes state liquor stores and authorizes sale, distribution and importation by private parties ("Costco Initiative")</t>
        </r>
      </text>
    </comment>
    <comment ref="G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Closes all state liquor stores and licenses private parties to sell or distribute spirits</t>
        </r>
      </text>
    </comment>
    <comment ref="H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Reduces tax rates for certain food processors, ends the sales tax on candy and ends the temporary sales tax on some bottled water and temporary excise taxes on carbonated beverages </t>
        </r>
      </text>
    </comment>
    <comment ref="I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Authorizes $500 million bond for construction and repair projects increasing energy efficiency in public schools and higher education buildings</t>
        </r>
      </text>
    </comment>
    <comment ref="J2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the state to reduce the interest accounted for in calculating the constitutional debt limit </t>
        </r>
      </text>
    </comment>
    <comment ref="K2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Gives judges authority to deny bail whenever they deem the public at risk (Lakewood Police Officers Memorial Act)</t>
        </r>
      </text>
    </comment>
    <comment ref="L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Prohibits gas tax and toll revenues to be diverted to non-transportation purposes </t>
        </r>
      </text>
    </comment>
    <comment ref="M2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Reenacts background checks, training for long-term care workers</t>
        </r>
      </text>
    </comment>
    <comment ref="N2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 state liquor stores; allow state licensing of private parties </t>
        </r>
      </text>
    </comment>
    <comment ref="O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Removes a provision about the length of time a voter must reside in Washington to vote for president or vice president</t>
        </r>
      </text>
    </comment>
    <comment ref="P2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 Requires the transfer of additional funds to the budget stabilization account if the state has received "extraordinary revenue growth"</t>
        </r>
      </text>
    </comment>
    <comment ref="Q2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require either two-thirds legislative approval or a vote by the people in order to raise taxes. </t>
        </r>
      </text>
    </comment>
    <comment ref="R2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Allow 40 public charter schools in the state over five years. </t>
        </r>
      </text>
    </comment>
    <comment ref="S2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ask if same-sex marriage should be legalized in the state.</t>
        </r>
      </text>
    </comment>
    <comment ref="T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legalize and regulate the sale of small amounts of marijuana to people 21 and older</t>
        </r>
      </text>
    </comment>
    <comment ref="U2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To include the recommendations of the commission on state debt.</t>
        </r>
      </text>
    </comment>
    <comment ref="V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Provide authority to state research universities to invest funds.</t>
        </r>
      </text>
    </comment>
    <comment ref="W2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Declares an intent to improve the long-term sustainability of the state budget. </t>
        </r>
      </text>
    </comment>
    <comment ref="X2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Delays the expiration of the pollution liability insurance agency's funding.</t>
        </r>
      </text>
    </comment>
    <comment ref="Y2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Penalties for harassing petition organizers, limit pre-election litigation, extend signature gathering time </t>
        </r>
      </text>
    </comment>
    <comment ref="Z2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labels on food offered for sale if food is made with genetic material changed </t>
        </r>
      </text>
    </comment>
    <comment ref="AA2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Eliminates a leasehold excise tax credit for taxpayers who lease publicly-owned property </t>
        </r>
      </text>
    </comment>
    <comment ref="AB2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Imposes an aircraft excise tax on commuter air carriers </t>
        </r>
      </text>
    </comment>
    <comment ref="AC2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Extends the insurance premium tax to some insurance for pediatric oral services</t>
        </r>
      </text>
    </comment>
    <comment ref="AD2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Eliminates a retail sales tax exemption for certain telephone and telecommunications services</t>
        </r>
      </text>
    </comment>
    <comment ref="AE2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Extends estate tax on certain property transfers and increased rates for estates over $4,000,000 </t>
        </r>
      </text>
    </comment>
    <comment ref="AF2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background checks be performed on all gun purchasers</t>
        </r>
      </text>
    </comment>
    <comment ref="AG2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Prevents confiscation of firearms without due process and implementation of more extensive background checks than those at the federal level </t>
        </r>
      </text>
    </comment>
    <comment ref="AH2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Reduce class sizes and increase staffing support for students in all K‐12 grades</t>
        </r>
      </text>
    </comment>
    <comment ref="AI2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 agricultural excise tax preferences for various aspects of the marijuana industry</t>
        </r>
      </text>
    </comment>
    <comment ref="AJ2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Impose leasehold excise tax on certain leasehold interests in tribal property</t>
        </r>
      </text>
    </comment>
    <comment ref="AK2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Constitutional amendment requiring 2/3rds supermajority to raise taxes</t>
        </r>
      </text>
    </comment>
    <comment ref="AL2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Trafficking of animal species threatened with extinction</t>
        </r>
      </text>
    </comment>
    <comment ref="AM2" authorId="0" shapeId="0" xr:uid="{00000000-0006-0000-0200-000025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Expands oil spill response taxes to transporting crude oil by rail</t>
        </r>
      </text>
    </comment>
    <comment ref="AN2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Expands marijuana excise tax to medical marijuana sales</t>
        </r>
      </text>
    </comment>
    <comment ref="AO2" authorId="0" shapeId="0" xr:uid="{00000000-0006-0000-0200-000027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Increase in gas taxes and motor vehicle fees for statewide transportation projects</t>
        </r>
      </text>
    </comment>
    <comment ref="AP2" authorId="0" shapeId="0" xr:uid="{00000000-0006-0000-0200-000028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Increase software developer B&amp;O tax to create more revenue for education</t>
        </r>
      </text>
    </comment>
    <comment ref="AQ2" authorId="0" shapeId="0" xr:uid="{00000000-0006-0000-0200-000029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Raises minimum wage to $13.50 and mandates paid sick leave</t>
        </r>
      </text>
    </comment>
    <comment ref="AR2" authorId="0" shapeId="0" xr:uid="{00000000-0006-0000-0200-00002A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Creates state‐funded campaign finance system; Restricts lobbying by former public employees; Repeals non‐resident sales tax exemption</t>
        </r>
      </text>
    </comment>
    <comment ref="AS2" authorId="0" shapeId="0" xr:uid="{00000000-0006-0000-0200-00002B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Extreme risk protection order to prevent access to firearms</t>
        </r>
      </text>
    </comment>
    <comment ref="AT2" authorId="0" shapeId="0" xr:uid="{00000000-0006-0000-0200-00002C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Imposes carbon emission tax with corresponding reduction to state sales tax</t>
        </r>
      </text>
    </comment>
    <comment ref="AU2" authorId="0" shapeId="0" xr:uid="{00000000-0006-0000-0200-00002D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Urges federal constitutional amendment to reverse Citizens United decision</t>
        </r>
      </text>
    </comment>
    <comment ref="AV2" authorId="0" shapeId="0" xr:uid="{00000000-0006-0000-0200-00002E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Extends insurance premium tax to some insurance for stand‐alone family dental plans</t>
        </r>
      </text>
    </comment>
    <comment ref="AW2" authorId="0" shapeId="0" xr:uid="{00000000-0006-0000-0200-00002F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Changes sales and use tax exemptions for clean alternative‐fuel vehicles</t>
        </r>
      </text>
    </comment>
    <comment ref="AX2" authorId="0" shapeId="0" xr:uid="{00000000-0006-0000-0200-000030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Amends state constitution to advance deadline for completing state and congressional redistricting</t>
        </r>
      </text>
    </comment>
    <comment ref="AY2" authorId="0" shapeId="0" xr:uid="{00000000-0006-0000-0200-000031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Sound Transit Proposal 1</t>
        </r>
      </text>
    </comment>
  </commentList>
</comments>
</file>

<file path=xl/sharedStrings.xml><?xml version="1.0" encoding="utf-8"?>
<sst xmlns="http://schemas.openxmlformats.org/spreadsheetml/2006/main" count="817" uniqueCount="261">
  <si>
    <t>Precinct</t>
  </si>
  <si>
    <t>ALDARRA</t>
  </si>
  <si>
    <t>ALPINE</t>
  </si>
  <si>
    <t>ARTHUR</t>
  </si>
  <si>
    <t>B-D 05-0239</t>
  </si>
  <si>
    <t>B-D 05-2407</t>
  </si>
  <si>
    <t>B-D 05-2413</t>
  </si>
  <si>
    <t>BITTERROOT</t>
  </si>
  <si>
    <t>CEDAR RIVER</t>
  </si>
  <si>
    <t>COLLEEN</t>
  </si>
  <si>
    <t>COOPER</t>
  </si>
  <si>
    <t>DORRE DON</t>
  </si>
  <si>
    <t>DUTHIE HILL</t>
  </si>
  <si>
    <t>FALL CITY</t>
  </si>
  <si>
    <t>FOUR LAKES</t>
  </si>
  <si>
    <t>GRIZZLY</t>
  </si>
  <si>
    <t>HAAS</t>
  </si>
  <si>
    <t>HOBART</t>
  </si>
  <si>
    <t>HUTCHINSON</t>
  </si>
  <si>
    <t>IDA</t>
  </si>
  <si>
    <t>ISS 05-0543</t>
  </si>
  <si>
    <t>ISS 05-0544</t>
  </si>
  <si>
    <t>ISS 05-0545</t>
  </si>
  <si>
    <t>ISS 05-0546</t>
  </si>
  <si>
    <t>ISS 05-0547</t>
  </si>
  <si>
    <t>ISS 05-0548</t>
  </si>
  <si>
    <t>ISS 05-0550</t>
  </si>
  <si>
    <t>ISS 05-2461</t>
  </si>
  <si>
    <t>ISS 05-2806</t>
  </si>
  <si>
    <t>ISS 05-2929</t>
  </si>
  <si>
    <t>ISS 05-3138</t>
  </si>
  <si>
    <t>ISS 05-3206</t>
  </si>
  <si>
    <t>ISS 05-3464</t>
  </si>
  <si>
    <t>ISS 05-3503</t>
  </si>
  <si>
    <t>ISS 05-3504</t>
  </si>
  <si>
    <t>ISS 05-3527</t>
  </si>
  <si>
    <t>ISS 05-3552</t>
  </si>
  <si>
    <t>ISS 05-3572</t>
  </si>
  <si>
    <t>LAKE ALICE</t>
  </si>
  <si>
    <t>LUND</t>
  </si>
  <si>
    <t>LYNX</t>
  </si>
  <si>
    <t>MAPLE HILLS</t>
  </si>
  <si>
    <t>MATTHEW</t>
  </si>
  <si>
    <t>MCCOY</t>
  </si>
  <si>
    <t>MCDONALD</t>
  </si>
  <si>
    <t>MEADOWBROOK</t>
  </si>
  <si>
    <t>MIDDLE FORK</t>
  </si>
  <si>
    <t>MILWAUKEE</t>
  </si>
  <si>
    <t>MIRRORMONT</t>
  </si>
  <si>
    <t>MOUNT SI</t>
  </si>
  <si>
    <t>M-V 05-0528</t>
  </si>
  <si>
    <t>M-V 05-0697</t>
  </si>
  <si>
    <t>M-V 05-1218</t>
  </si>
  <si>
    <t>M-V 05-2614</t>
  </si>
  <si>
    <t>M-V 05-2748</t>
  </si>
  <si>
    <t>M-V 05-2841</t>
  </si>
  <si>
    <t>M-V 05-2857</t>
  </si>
  <si>
    <t>M-V 05-3242</t>
  </si>
  <si>
    <t>M-V 05-3245</t>
  </si>
  <si>
    <t>M-V 05-3272</t>
  </si>
  <si>
    <t>M-V 05-3322</t>
  </si>
  <si>
    <t>M-V 05-3366</t>
  </si>
  <si>
    <t>M-V 05-3367</t>
  </si>
  <si>
    <t>M-V 05-3368</t>
  </si>
  <si>
    <t>M-V 05-3369</t>
  </si>
  <si>
    <t>M-V 05-3373</t>
  </si>
  <si>
    <t>M-V 05-3482</t>
  </si>
  <si>
    <t>M-V 05-3510</t>
  </si>
  <si>
    <t>M-V 05-3536</t>
  </si>
  <si>
    <t>M-V 05-3589</t>
  </si>
  <si>
    <t>NAILA</t>
  </si>
  <si>
    <t>N-B 05-0858</t>
  </si>
  <si>
    <t>N-B 05-0859</t>
  </si>
  <si>
    <t>N-B 05-2683</t>
  </si>
  <si>
    <t>N-B 05-3296</t>
  </si>
  <si>
    <t>N-B 05-3406</t>
  </si>
  <si>
    <t>N-B 05-3407</t>
  </si>
  <si>
    <t>PATTERSON</t>
  </si>
  <si>
    <t>PRESTON</t>
  </si>
  <si>
    <t>RAGING RIVER</t>
  </si>
  <si>
    <t>RATTLESNAKE</t>
  </si>
  <si>
    <t>RIVERBEND</t>
  </si>
  <si>
    <t>RIVERSIDE</t>
  </si>
  <si>
    <t>SEAN</t>
  </si>
  <si>
    <t>SELLECK</t>
  </si>
  <si>
    <t>SHADOW LAKE</t>
  </si>
  <si>
    <t>SI VIEW</t>
  </si>
  <si>
    <t>SNO PASS</t>
  </si>
  <si>
    <t>SNO-VALLEY</t>
  </si>
  <si>
    <t>SNQ 05-1097</t>
  </si>
  <si>
    <t>SNQ 05-3151</t>
  </si>
  <si>
    <t>SNQ 05-3409</t>
  </si>
  <si>
    <t>SNQ 05-3511</t>
  </si>
  <si>
    <t>SNQ 05-3512</t>
  </si>
  <si>
    <t>SNQ 05-3513</t>
  </si>
  <si>
    <t>SNQ 05-3514</t>
  </si>
  <si>
    <t>SNQ 05-3558</t>
  </si>
  <si>
    <t>SNQ 05-3560</t>
  </si>
  <si>
    <t>SWEENEY</t>
  </si>
  <si>
    <t>TAHOMA</t>
  </si>
  <si>
    <t>TIGER MTN</t>
  </si>
  <si>
    <t>TWIN PEAKS</t>
  </si>
  <si>
    <t>TWO RIVERS</t>
  </si>
  <si>
    <t>WOLF</t>
  </si>
  <si>
    <t>AMES LAKE</t>
  </si>
  <si>
    <t>BACUS</t>
  </si>
  <si>
    <t>B-D 05-0240</t>
  </si>
  <si>
    <t>B-D 05-3310</t>
  </si>
  <si>
    <t>BRIARWOOD</t>
  </si>
  <si>
    <t>CAR 05-0290</t>
  </si>
  <si>
    <t>CAR 05-3290</t>
  </si>
  <si>
    <t>COALFIELD</t>
  </si>
  <si>
    <t>CROW</t>
  </si>
  <si>
    <t>CUMBERLAND</t>
  </si>
  <si>
    <t>DANIEL</t>
  </si>
  <si>
    <t>DIPPER</t>
  </si>
  <si>
    <t>FARLEY</t>
  </si>
  <si>
    <t>GREEN RIVER</t>
  </si>
  <si>
    <t>HI-VALLEY</t>
  </si>
  <si>
    <t>HORSESHOE</t>
  </si>
  <si>
    <t>HUSKY</t>
  </si>
  <si>
    <t>ISS 05-3145</t>
  </si>
  <si>
    <t>ISS 05-3559</t>
  </si>
  <si>
    <t>ISS 05-3634</t>
  </si>
  <si>
    <t>KENTLAKE</t>
  </si>
  <si>
    <t>KRAIN</t>
  </si>
  <si>
    <t>LAKE JOY</t>
  </si>
  <si>
    <t>LAKE RETREAT</t>
  </si>
  <si>
    <t>LORA</t>
  </si>
  <si>
    <t>MARCEL</t>
  </si>
  <si>
    <t>MAY VALLEY</t>
  </si>
  <si>
    <t>M-V 05-3461</t>
  </si>
  <si>
    <t>M-V 05-3600</t>
  </si>
  <si>
    <t>M-V 05-3601</t>
  </si>
  <si>
    <t>N-B 05-3611</t>
  </si>
  <si>
    <t>NOVELTY</t>
  </si>
  <si>
    <t>PINE</t>
  </si>
  <si>
    <t>RAVENSDALE</t>
  </si>
  <si>
    <t>RENHILL</t>
  </si>
  <si>
    <t>SNQ 05-3633</t>
  </si>
  <si>
    <t>SQUAK MOUNTAIN</t>
  </si>
  <si>
    <t>TANNER</t>
  </si>
  <si>
    <t>TOLT</t>
  </si>
  <si>
    <t>VALENCIA</t>
  </si>
  <si>
    <t>VEAZIE</t>
  </si>
  <si>
    <t>VINCENT</t>
  </si>
  <si>
    <t>I-1098</t>
  </si>
  <si>
    <t>I-1053</t>
  </si>
  <si>
    <t>I-1082</t>
  </si>
  <si>
    <t>I-1100</t>
  </si>
  <si>
    <t>I-1105</t>
  </si>
  <si>
    <t>I-1107</t>
  </si>
  <si>
    <t>SJR 8225</t>
  </si>
  <si>
    <t>HJR 4220</t>
  </si>
  <si>
    <t>Rossi</t>
  </si>
  <si>
    <t>Rodne</t>
  </si>
  <si>
    <t>Anderson</t>
  </si>
  <si>
    <t>Reichert</t>
  </si>
  <si>
    <t>2010 General</t>
  </si>
  <si>
    <t>McKenna</t>
  </si>
  <si>
    <t>Toft</t>
  </si>
  <si>
    <t>Magendanz</t>
  </si>
  <si>
    <t>2012 General</t>
  </si>
  <si>
    <t>2014 General</t>
  </si>
  <si>
    <t>2016 Primary</t>
  </si>
  <si>
    <t>Wyman</t>
  </si>
  <si>
    <t>Graves</t>
  </si>
  <si>
    <t>Sanders</t>
  </si>
  <si>
    <t>Finkbinder</t>
  </si>
  <si>
    <t>Romney</t>
  </si>
  <si>
    <t>Dunn</t>
  </si>
  <si>
    <t>Watkins</t>
  </si>
  <si>
    <t>Vance</t>
  </si>
  <si>
    <t>Bryant</t>
  </si>
  <si>
    <t>McClendon</t>
  </si>
  <si>
    <t>Davidson</t>
  </si>
  <si>
    <t>Baumgartner</t>
  </si>
  <si>
    <t>5th LD Overall</t>
  </si>
  <si>
    <t>Average:</t>
  </si>
  <si>
    <t>ISS 05-3649</t>
  </si>
  <si>
    <t>ISS 05-3651</t>
  </si>
  <si>
    <t>ISS 05-3691</t>
  </si>
  <si>
    <t>SNQ 05-3667</t>
  </si>
  <si>
    <t>ISS 05-3711</t>
  </si>
  <si>
    <t>ISS 05-3712</t>
  </si>
  <si>
    <t>ISS 05-3714</t>
  </si>
  <si>
    <t>M-V 05-3717</t>
  </si>
  <si>
    <t>RNT 05-3698</t>
  </si>
  <si>
    <t>SAM 05-2718</t>
  </si>
  <si>
    <t>SAM 05-2941</t>
  </si>
  <si>
    <t>SAM 05-2971</t>
  </si>
  <si>
    <t>SAM 05-2972</t>
  </si>
  <si>
    <t>SAM 05-2975</t>
  </si>
  <si>
    <t>SAM 05-3202</t>
  </si>
  <si>
    <t>SAM 05-3203</t>
  </si>
  <si>
    <t>SAM 05-3204</t>
  </si>
  <si>
    <t>SAM 05-3306</t>
  </si>
  <si>
    <t>SAM 05-3307</t>
  </si>
  <si>
    <t>SAM 05-3308</t>
  </si>
  <si>
    <t>SAM 05-3326</t>
  </si>
  <si>
    <t>SAM 05-3515</t>
  </si>
  <si>
    <t>SNQ 05-3703</t>
  </si>
  <si>
    <t>R-Index</t>
  </si>
  <si>
    <t>I-1185</t>
  </si>
  <si>
    <t>I-1240</t>
  </si>
  <si>
    <t>R-74</t>
  </si>
  <si>
    <t>R-52</t>
  </si>
  <si>
    <t>I-502</t>
  </si>
  <si>
    <t>SJR-8221</t>
  </si>
  <si>
    <t>2011 General</t>
  </si>
  <si>
    <t>I-1125</t>
  </si>
  <si>
    <t>I-1163</t>
  </si>
  <si>
    <t>I-1183</t>
  </si>
  <si>
    <t>SJR 8205</t>
  </si>
  <si>
    <t>SJR 8206</t>
  </si>
  <si>
    <t>2013 General</t>
  </si>
  <si>
    <t>I-517</t>
  </si>
  <si>
    <t>I-522</t>
  </si>
  <si>
    <t>SB 5627</t>
  </si>
  <si>
    <t>HB 1846</t>
  </si>
  <si>
    <t>SB 5444</t>
  </si>
  <si>
    <t>HB 2590</t>
  </si>
  <si>
    <t>SB 6635</t>
  </si>
  <si>
    <t>HB 2075</t>
  </si>
  <si>
    <t>HB 1971</t>
  </si>
  <si>
    <t>I-594</t>
  </si>
  <si>
    <t>I-591</t>
  </si>
  <si>
    <t>I-1351</t>
  </si>
  <si>
    <t>SB 6505</t>
  </si>
  <si>
    <t>2015 General</t>
  </si>
  <si>
    <t>I-1366</t>
  </si>
  <si>
    <t>I-1401</t>
  </si>
  <si>
    <t>HB 1449</t>
  </si>
  <si>
    <t>SB 5052</t>
  </si>
  <si>
    <t>SB 5987</t>
  </si>
  <si>
    <t>SB 6138</t>
  </si>
  <si>
    <t>HB 1287</t>
  </si>
  <si>
    <t>C-Index</t>
  </si>
  <si>
    <t>SJR 8223</t>
  </si>
  <si>
    <t>T-Index</t>
  </si>
  <si>
    <t>General</t>
  </si>
  <si>
    <t>Primary</t>
  </si>
  <si>
    <t>Priority</t>
  </si>
  <si>
    <t>Miloscia</t>
  </si>
  <si>
    <t>Precincts Ranked by Priority</t>
  </si>
  <si>
    <t>2016 General</t>
  </si>
  <si>
    <t>Trump</t>
  </si>
  <si>
    <t>McLaughlin</t>
  </si>
  <si>
    <t>I-1433</t>
  </si>
  <si>
    <t>I-1464</t>
  </si>
  <si>
    <t>I-1491</t>
  </si>
  <si>
    <t>HB 2768</t>
  </si>
  <si>
    <t>HB 2778</t>
  </si>
  <si>
    <t>SJR 8210</t>
  </si>
  <si>
    <t>ST3</t>
  </si>
  <si>
    <t>I-732</t>
  </si>
  <si>
    <t>I-735</t>
  </si>
  <si>
    <t>Fusion Tables</t>
  </si>
  <si>
    <t>2018 Primary</t>
  </si>
  <si>
    <t>Hutchison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</si>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</sst>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5" fillId="0" borderId="0" xfId="1" applyFont="1" applyAlignment="1">
      <alignment horizontal="center"/>
    </xf>
    <xf numFmtId="9" fontId="1" fillId="0" borderId="0" xfId="1" applyFont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64" fontId="1" fillId="0" borderId="2" xfId="1" applyNumberFormat="1" applyFont="1" applyBorder="1"/>
    <xf numFmtId="164" fontId="1" fillId="0" borderId="3" xfId="1" applyNumberFormat="1" applyFont="1" applyBorder="1" applyAlignment="1">
      <alignment horizontal="center"/>
    </xf>
    <xf numFmtId="164" fontId="1" fillId="0" borderId="0" xfId="1" applyNumberFormat="1" applyFont="1"/>
    <xf numFmtId="164" fontId="0" fillId="0" borderId="4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0" xfId="0" applyBorder="1"/>
    <xf numFmtId="10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0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0" xfId="2"/>
    <xf numFmtId="0" fontId="5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LD5 2018 Primary Turnout Advantage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0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83F-4EB7-8413-3D6BA50A977F}"/>
              </c:ext>
            </c:extLst>
          </c:dPt>
          <c:trendline>
            <c:spPr>
              <a:ln w="3810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forward val="1"/>
            <c:backward val="1"/>
            <c:intercept val="0"/>
            <c:dispRSqr val="1"/>
            <c:dispEq val="1"/>
            <c:trendlineLbl>
              <c:layout>
                <c:manualLayout>
                  <c:x val="-4.0319153428655503E-2"/>
                  <c:y val="-0.238929525677530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'Campaign Priorities'!$B$3:$B$170</c:f>
              <c:numCache>
                <c:formatCode>0.0%</c:formatCode>
                <c:ptCount val="168"/>
                <c:pt idx="0">
                  <c:v>-0.12970652173913044</c:v>
                </c:pt>
                <c:pt idx="1">
                  <c:v>-0.12705</c:v>
                </c:pt>
                <c:pt idx="2">
                  <c:v>-8.1584782608695658E-2</c:v>
                </c:pt>
                <c:pt idx="3">
                  <c:v>1.5097560975609729E-3</c:v>
                </c:pt>
                <c:pt idx="4">
                  <c:v>-0.14924827586206896</c:v>
                </c:pt>
                <c:pt idx="5">
                  <c:v>-5.9871739130434774E-2</c:v>
                </c:pt>
                <c:pt idx="6">
                  <c:v>-8.2567391304347829E-2</c:v>
                </c:pt>
                <c:pt idx="7">
                  <c:v>-9.3560869565217433E-2</c:v>
                </c:pt>
                <c:pt idx="8">
                  <c:v>-0.12114130434782612</c:v>
                </c:pt>
                <c:pt idx="9">
                  <c:v>-0.20831428571428576</c:v>
                </c:pt>
                <c:pt idx="10">
                  <c:v>-9.2878260869565202E-2</c:v>
                </c:pt>
                <c:pt idx="11">
                  <c:v>-8.1550000000000011E-2</c:v>
                </c:pt>
                <c:pt idx="12">
                  <c:v>-0.11718043478260871</c:v>
                </c:pt>
                <c:pt idx="13">
                  <c:v>-8.4326086956521704E-2</c:v>
                </c:pt>
                <c:pt idx="14">
                  <c:v>-6.082391304347827E-2</c:v>
                </c:pt>
                <c:pt idx="15">
                  <c:v>-0.13476956521739131</c:v>
                </c:pt>
                <c:pt idx="16">
                  <c:v>-0.1421</c:v>
                </c:pt>
                <c:pt idx="17">
                  <c:v>-0.12593478260869562</c:v>
                </c:pt>
                <c:pt idx="18">
                  <c:v>-7.0932608695652197E-2</c:v>
                </c:pt>
                <c:pt idx="19">
                  <c:v>-0.10404782608695652</c:v>
                </c:pt>
                <c:pt idx="20">
                  <c:v>-1.6760869565217388E-2</c:v>
                </c:pt>
                <c:pt idx="21">
                  <c:v>-0.12527173913043479</c:v>
                </c:pt>
                <c:pt idx="22">
                  <c:v>-0.12475434782608695</c:v>
                </c:pt>
                <c:pt idx="23">
                  <c:v>-3.0333333333333334E-2</c:v>
                </c:pt>
                <c:pt idx="24">
                  <c:v>4.9869565217391292E-3</c:v>
                </c:pt>
                <c:pt idx="25">
                  <c:v>-8.7197826086956504E-2</c:v>
                </c:pt>
                <c:pt idx="26">
                  <c:v>-0.11508478260869567</c:v>
                </c:pt>
                <c:pt idx="27">
                  <c:v>-0.1322826086956522</c:v>
                </c:pt>
                <c:pt idx="28">
                  <c:v>-0.11035</c:v>
                </c:pt>
                <c:pt idx="29">
                  <c:v>-2.9365517241379317E-2</c:v>
                </c:pt>
                <c:pt idx="30">
                  <c:v>-1.6131707317073172E-2</c:v>
                </c:pt>
                <c:pt idx="31">
                  <c:v>-4.5165217391304344E-2</c:v>
                </c:pt>
                <c:pt idx="32">
                  <c:v>7.8304347826086956E-3</c:v>
                </c:pt>
                <c:pt idx="33">
                  <c:v>-9.7091304347826063E-2</c:v>
                </c:pt>
                <c:pt idx="34">
                  <c:v>-1.3939130434782608E-2</c:v>
                </c:pt>
                <c:pt idx="35">
                  <c:v>-1.8219565217391313E-2</c:v>
                </c:pt>
                <c:pt idx="36">
                  <c:v>-6.5564102564102555E-2</c:v>
                </c:pt>
                <c:pt idx="37">
                  <c:v>-0.13715217391304349</c:v>
                </c:pt>
                <c:pt idx="38">
                  <c:v>-6.8545454545454569E-3</c:v>
                </c:pt>
                <c:pt idx="39">
                  <c:v>-0.11248965517241381</c:v>
                </c:pt>
                <c:pt idx="40">
                  <c:v>-0.10984565217391308</c:v>
                </c:pt>
                <c:pt idx="41">
                  <c:v>4.0715217391304348E-2</c:v>
                </c:pt>
                <c:pt idx="42">
                  <c:v>-4.5517391304347822E-2</c:v>
                </c:pt>
                <c:pt idx="43">
                  <c:v>-0.13684230769230771</c:v>
                </c:pt>
                <c:pt idx="44">
                  <c:v>-8.0752173913043471E-2</c:v>
                </c:pt>
                <c:pt idx="45">
                  <c:v>-5.8781818181818185E-2</c:v>
                </c:pt>
                <c:pt idx="46">
                  <c:v>-9.4902439024390252E-3</c:v>
                </c:pt>
                <c:pt idx="47">
                  <c:v>-1.5686956521739126E-2</c:v>
                </c:pt>
                <c:pt idx="48">
                  <c:v>-1.728043478260869E-2</c:v>
                </c:pt>
                <c:pt idx="49">
                  <c:v>-9.71641025641026E-2</c:v>
                </c:pt>
                <c:pt idx="50">
                  <c:v>-3.5843589743589734E-2</c:v>
                </c:pt>
                <c:pt idx="51">
                  <c:v>-4.1677272727272736E-2</c:v>
                </c:pt>
                <c:pt idx="52">
                  <c:v>-8.1228205128205139E-2</c:v>
                </c:pt>
                <c:pt idx="53">
                  <c:v>4.4782608695652183E-2</c:v>
                </c:pt>
                <c:pt idx="54">
                  <c:v>2.1571739130434787E-2</c:v>
                </c:pt>
                <c:pt idx="55">
                  <c:v>6.6510869565217415E-2</c:v>
                </c:pt>
                <c:pt idx="56">
                  <c:v>-2.0552173913043478E-2</c:v>
                </c:pt>
                <c:pt idx="57">
                  <c:v>2.043478260869566E-3</c:v>
                </c:pt>
                <c:pt idx="58">
                  <c:v>-3.877826086956522E-2</c:v>
                </c:pt>
                <c:pt idx="59">
                  <c:v>-2.7084615384615391E-2</c:v>
                </c:pt>
                <c:pt idx="60">
                  <c:v>-2.5034782608695662E-2</c:v>
                </c:pt>
                <c:pt idx="61">
                  <c:v>-1.2739130434782611E-2</c:v>
                </c:pt>
                <c:pt idx="62">
                  <c:v>4.2165517241379319E-2</c:v>
                </c:pt>
                <c:pt idx="63">
                  <c:v>-9.0747826086956543E-2</c:v>
                </c:pt>
                <c:pt idx="64">
                  <c:v>-0.1215152173913044</c:v>
                </c:pt>
                <c:pt idx="65">
                  <c:v>-5.6065217391304337E-3</c:v>
                </c:pt>
                <c:pt idx="66">
                  <c:v>-5.2208695652173918E-2</c:v>
                </c:pt>
                <c:pt idx="67">
                  <c:v>-3.468076923076923E-2</c:v>
                </c:pt>
                <c:pt idx="68">
                  <c:v>-4.2165217391304341E-2</c:v>
                </c:pt>
                <c:pt idx="69">
                  <c:v>-3.6438461538461552E-2</c:v>
                </c:pt>
                <c:pt idx="70">
                  <c:v>2.4519565217391293E-2</c:v>
                </c:pt>
                <c:pt idx="71">
                  <c:v>1.7863043478260867E-2</c:v>
                </c:pt>
                <c:pt idx="72">
                  <c:v>-1.2941304347826086E-2</c:v>
                </c:pt>
                <c:pt idx="73">
                  <c:v>-2.3421739130434775E-2</c:v>
                </c:pt>
                <c:pt idx="74">
                  <c:v>2.1484782608695657E-2</c:v>
                </c:pt>
                <c:pt idx="75">
                  <c:v>1.5965853658536588E-2</c:v>
                </c:pt>
                <c:pt idx="76">
                  <c:v>5.1043181818181821E-2</c:v>
                </c:pt>
                <c:pt idx="77">
                  <c:v>-4.9526829268292688E-2</c:v>
                </c:pt>
                <c:pt idx="78">
                  <c:v>3.7423913043478259E-2</c:v>
                </c:pt>
                <c:pt idx="79">
                  <c:v>-7.965217391304345E-3</c:v>
                </c:pt>
                <c:pt idx="80">
                  <c:v>-4.3434782608695641E-2</c:v>
                </c:pt>
                <c:pt idx="81">
                  <c:v>-0.1020717391304348</c:v>
                </c:pt>
                <c:pt idx="82">
                  <c:v>0.10095217391304349</c:v>
                </c:pt>
                <c:pt idx="83">
                  <c:v>6.8236956521739126E-2</c:v>
                </c:pt>
                <c:pt idx="84">
                  <c:v>4.8234615384615376E-2</c:v>
                </c:pt>
                <c:pt idx="85">
                  <c:v>2.8512820512820503E-3</c:v>
                </c:pt>
                <c:pt idx="86">
                  <c:v>-5.2534782608695658E-2</c:v>
                </c:pt>
                <c:pt idx="87">
                  <c:v>5.3021739130434793E-2</c:v>
                </c:pt>
                <c:pt idx="88">
                  <c:v>-4.9608695652173908E-3</c:v>
                </c:pt>
                <c:pt idx="89">
                  <c:v>7.6021739130434765E-2</c:v>
                </c:pt>
                <c:pt idx="90">
                  <c:v>9.7000000000000003E-3</c:v>
                </c:pt>
                <c:pt idx="91">
                  <c:v>-5.421739130434782E-3</c:v>
                </c:pt>
                <c:pt idx="92">
                  <c:v>4.7597826086956528E-2</c:v>
                </c:pt>
                <c:pt idx="93">
                  <c:v>5.3886956521739131E-2</c:v>
                </c:pt>
                <c:pt idx="94">
                  <c:v>1.8104347826086952E-2</c:v>
                </c:pt>
                <c:pt idx="95">
                  <c:v>-1.9300000000000001E-2</c:v>
                </c:pt>
                <c:pt idx="96">
                  <c:v>8.3715909090909091E-2</c:v>
                </c:pt>
                <c:pt idx="97">
                  <c:v>4.6391304347826109E-3</c:v>
                </c:pt>
                <c:pt idx="98">
                  <c:v>-7.7165217391304358E-2</c:v>
                </c:pt>
                <c:pt idx="99">
                  <c:v>3.068478260869565E-2</c:v>
                </c:pt>
                <c:pt idx="100">
                  <c:v>3.4806818181818182E-2</c:v>
                </c:pt>
                <c:pt idx="101">
                  <c:v>5.0641304347826092E-2</c:v>
                </c:pt>
                <c:pt idx="102">
                  <c:v>1.0715384615384614E-2</c:v>
                </c:pt>
                <c:pt idx="103">
                  <c:v>4.5860869565217371E-2</c:v>
                </c:pt>
                <c:pt idx="104">
                  <c:v>6.7838636363636351E-2</c:v>
                </c:pt>
                <c:pt idx="105">
                  <c:v>3.7911363636363639E-2</c:v>
                </c:pt>
                <c:pt idx="106">
                  <c:v>2.2197560975609758E-2</c:v>
                </c:pt>
                <c:pt idx="107">
                  <c:v>-3.2545454545454551E-2</c:v>
                </c:pt>
                <c:pt idx="108">
                  <c:v>5.7230434782608704E-2</c:v>
                </c:pt>
                <c:pt idx="109">
                  <c:v>-1.0886956521739131E-2</c:v>
                </c:pt>
                <c:pt idx="110">
                  <c:v>-5.7419565217391319E-2</c:v>
                </c:pt>
                <c:pt idx="111">
                  <c:v>6.8979487179487195E-2</c:v>
                </c:pt>
                <c:pt idx="112">
                  <c:v>-7.3782608695652256E-3</c:v>
                </c:pt>
                <c:pt idx="113">
                  <c:v>7.0478260869565226E-2</c:v>
                </c:pt>
                <c:pt idx="114">
                  <c:v>7.9869565217391289E-2</c:v>
                </c:pt>
                <c:pt idx="115">
                  <c:v>-8.9004347826086933E-2</c:v>
                </c:pt>
                <c:pt idx="116">
                  <c:v>5.6434090909090913E-2</c:v>
                </c:pt>
                <c:pt idx="117">
                  <c:v>-4.3865217391304355E-2</c:v>
                </c:pt>
                <c:pt idx="118">
                  <c:v>-4.0004347826086951E-2</c:v>
                </c:pt>
                <c:pt idx="119">
                  <c:v>9.1986363636363644E-2</c:v>
                </c:pt>
                <c:pt idx="120">
                  <c:v>1.6049999999999998E-2</c:v>
                </c:pt>
                <c:pt idx="121">
                  <c:v>7.1249999999999977E-3</c:v>
                </c:pt>
                <c:pt idx="122">
                  <c:v>6.759318181818183E-2</c:v>
                </c:pt>
                <c:pt idx="123">
                  <c:v>-1.5356818181818183E-2</c:v>
                </c:pt>
                <c:pt idx="124">
                  <c:v>0.10836521739130436</c:v>
                </c:pt>
                <c:pt idx="125">
                  <c:v>0.13588043478260872</c:v>
                </c:pt>
                <c:pt idx="126">
                  <c:v>-2.5226923076923077E-2</c:v>
                </c:pt>
                <c:pt idx="127">
                  <c:v>4.8577272727272726E-2</c:v>
                </c:pt>
                <c:pt idx="128">
                  <c:v>6.9021739130434787E-2</c:v>
                </c:pt>
                <c:pt idx="129">
                  <c:v>-5.3196000000000014E-2</c:v>
                </c:pt>
                <c:pt idx="130">
                  <c:v>4.0876086956521729E-2</c:v>
                </c:pt>
                <c:pt idx="131">
                  <c:v>1.5769230769230773E-3</c:v>
                </c:pt>
                <c:pt idx="132">
                  <c:v>-1.9347826086956524E-2</c:v>
                </c:pt>
                <c:pt idx="133">
                  <c:v>2.1773170731707318E-2</c:v>
                </c:pt>
                <c:pt idx="134">
                  <c:v>-3.9608695652173917E-3</c:v>
                </c:pt>
                <c:pt idx="135">
                  <c:v>9.3747826086956532E-2</c:v>
                </c:pt>
                <c:pt idx="136">
                  <c:v>-1.0151282051282053E-2</c:v>
                </c:pt>
                <c:pt idx="137">
                  <c:v>8.2891304347826097E-3</c:v>
                </c:pt>
                <c:pt idx="138">
                  <c:v>7.1945652173913022E-2</c:v>
                </c:pt>
                <c:pt idx="139">
                  <c:v>8.6865217391304345E-2</c:v>
                </c:pt>
                <c:pt idx="140">
                  <c:v>9.8999999999999991E-3</c:v>
                </c:pt>
                <c:pt idx="141">
                  <c:v>-1.6571739130434783E-2</c:v>
                </c:pt>
                <c:pt idx="142">
                  <c:v>0.10424772727272723</c:v>
                </c:pt>
                <c:pt idx="143">
                  <c:v>0.11393409090909092</c:v>
                </c:pt>
                <c:pt idx="144">
                  <c:v>8.234782608695651E-2</c:v>
                </c:pt>
                <c:pt idx="145">
                  <c:v>-4.5141463414634132E-2</c:v>
                </c:pt>
                <c:pt idx="146">
                  <c:v>5.3999999999999992E-2</c:v>
                </c:pt>
                <c:pt idx="147">
                  <c:v>1.1441304347826085E-2</c:v>
                </c:pt>
                <c:pt idx="148">
                  <c:v>0.12771956521739128</c:v>
                </c:pt>
                <c:pt idx="149">
                  <c:v>2.1749999999999995E-2</c:v>
                </c:pt>
                <c:pt idx="150">
                  <c:v>6.0223913043478267E-2</c:v>
                </c:pt>
                <c:pt idx="151">
                  <c:v>3.2234782608695653E-2</c:v>
                </c:pt>
                <c:pt idx="152">
                  <c:v>-6.5582608695652189E-2</c:v>
                </c:pt>
                <c:pt idx="153">
                  <c:v>8.0115217391304352E-2</c:v>
                </c:pt>
                <c:pt idx="154">
                  <c:v>0.11826521739130434</c:v>
                </c:pt>
                <c:pt idx="155">
                  <c:v>9.0339130434782602E-2</c:v>
                </c:pt>
                <c:pt idx="156">
                  <c:v>-1.2999999999999976E-3</c:v>
                </c:pt>
                <c:pt idx="157">
                  <c:v>0.11385681818181816</c:v>
                </c:pt>
                <c:pt idx="158">
                  <c:v>5.3660869565217387E-2</c:v>
                </c:pt>
                <c:pt idx="159">
                  <c:v>2.690731707317073E-2</c:v>
                </c:pt>
                <c:pt idx="160">
                  <c:v>-1.6179487179487167E-3</c:v>
                </c:pt>
                <c:pt idx="161">
                  <c:v>0.14391590909090912</c:v>
                </c:pt>
                <c:pt idx="162">
                  <c:v>0.14409318181818184</c:v>
                </c:pt>
                <c:pt idx="163">
                  <c:v>6.5793478260869578E-2</c:v>
                </c:pt>
                <c:pt idx="164">
                  <c:v>8.9967391304347819E-2</c:v>
                </c:pt>
                <c:pt idx="165">
                  <c:v>0.10490217391304348</c:v>
                </c:pt>
                <c:pt idx="166">
                  <c:v>0.17474545454545456</c:v>
                </c:pt>
                <c:pt idx="167">
                  <c:v>0.13187560975609752</c:v>
                </c:pt>
              </c:numCache>
            </c:numRef>
          </c:xVal>
          <c:yVal>
            <c:numRef>
              <c:f>'Campaign Priorities'!$H$3:$H$170</c:f>
              <c:numCache>
                <c:formatCode>0.0%</c:formatCode>
                <c:ptCount val="168"/>
                <c:pt idx="0">
                  <c:v>0.10087499999999999</c:v>
                </c:pt>
                <c:pt idx="1">
                  <c:v>4.7958333333333339E-2</c:v>
                </c:pt>
                <c:pt idx="2">
                  <c:v>-4.6416666666666689E-3</c:v>
                </c:pt>
                <c:pt idx="3">
                  <c:v>2.9979999999999996E-2</c:v>
                </c:pt>
                <c:pt idx="4">
                  <c:v>7.4999999999999997E-2</c:v>
                </c:pt>
                <c:pt idx="5">
                  <c:v>5.0033333333333332E-2</c:v>
                </c:pt>
                <c:pt idx="6">
                  <c:v>2.7625000000000004E-2</c:v>
                </c:pt>
                <c:pt idx="7">
                  <c:v>7.5716666666666668E-2</c:v>
                </c:pt>
                <c:pt idx="8">
                  <c:v>0.10123333333333333</c:v>
                </c:pt>
                <c:pt idx="9">
                  <c:v>4.1670000000000006E-2</c:v>
                </c:pt>
                <c:pt idx="10">
                  <c:v>1.5525000000000011E-2</c:v>
                </c:pt>
                <c:pt idx="11">
                  <c:v>4.7316666666666687E-2</c:v>
                </c:pt>
                <c:pt idx="12">
                  <c:v>2.2641666666666664E-2</c:v>
                </c:pt>
                <c:pt idx="13">
                  <c:v>7.8641666666666665E-2</c:v>
                </c:pt>
                <c:pt idx="14">
                  <c:v>4.5166666666666667E-2</c:v>
                </c:pt>
                <c:pt idx="15">
                  <c:v>1.0408333333333334E-2</c:v>
                </c:pt>
                <c:pt idx="16">
                  <c:v>3.6500000000000039E-3</c:v>
                </c:pt>
                <c:pt idx="17">
                  <c:v>6.0508333333333338E-2</c:v>
                </c:pt>
                <c:pt idx="18">
                  <c:v>-4.0466666666666651E-2</c:v>
                </c:pt>
                <c:pt idx="19">
                  <c:v>1.0783333333333325E-2</c:v>
                </c:pt>
                <c:pt idx="20">
                  <c:v>5.8341666666666667E-2</c:v>
                </c:pt>
                <c:pt idx="21">
                  <c:v>6.315833333333333E-2</c:v>
                </c:pt>
                <c:pt idx="22">
                  <c:v>6.5766666666666682E-2</c:v>
                </c:pt>
                <c:pt idx="23">
                  <c:v>-3.2508333333333327E-2</c:v>
                </c:pt>
                <c:pt idx="24">
                  <c:v>-2.5833333333333264E-4</c:v>
                </c:pt>
                <c:pt idx="25">
                  <c:v>1.6758333333333333E-2</c:v>
                </c:pt>
                <c:pt idx="26">
                  <c:v>-1.8758333333333328E-2</c:v>
                </c:pt>
                <c:pt idx="27">
                  <c:v>-2.778333333333334E-2</c:v>
                </c:pt>
                <c:pt idx="28">
                  <c:v>3.6691666666666678E-2</c:v>
                </c:pt>
                <c:pt idx="29">
                  <c:v>6.5374999999999947E-3</c:v>
                </c:pt>
                <c:pt idx="30">
                  <c:v>4.1666666666669017E-5</c:v>
                </c:pt>
                <c:pt idx="31">
                  <c:v>1.8091666666666666E-2</c:v>
                </c:pt>
                <c:pt idx="32">
                  <c:v>-1.8416666666666581E-3</c:v>
                </c:pt>
                <c:pt idx="33">
                  <c:v>3.4850000000000006E-2</c:v>
                </c:pt>
                <c:pt idx="34">
                  <c:v>-2.4975000000000001E-2</c:v>
                </c:pt>
                <c:pt idx="35">
                  <c:v>-1.691666666666667E-2</c:v>
                </c:pt>
                <c:pt idx="36">
                  <c:v>-1.4775000000000002E-2</c:v>
                </c:pt>
                <c:pt idx="37">
                  <c:v>-1.8883333333333335E-2</c:v>
                </c:pt>
                <c:pt idx="38">
                  <c:v>1.3774999999999996E-2</c:v>
                </c:pt>
                <c:pt idx="39">
                  <c:v>-2.4800000000000003E-2</c:v>
                </c:pt>
                <c:pt idx="40">
                  <c:v>4.2008333333333335E-2</c:v>
                </c:pt>
                <c:pt idx="41">
                  <c:v>3.0083333333333359E-3</c:v>
                </c:pt>
                <c:pt idx="42">
                  <c:v>4.8225000000000004E-2</c:v>
                </c:pt>
                <c:pt idx="43">
                  <c:v>-1.5000000000000013E-2</c:v>
                </c:pt>
                <c:pt idx="44">
                  <c:v>7.5441666666666657E-2</c:v>
                </c:pt>
                <c:pt idx="45">
                  <c:v>-0.12267500000000001</c:v>
                </c:pt>
                <c:pt idx="46">
                  <c:v>-2.3439999999999989E-2</c:v>
                </c:pt>
                <c:pt idx="47">
                  <c:v>1.4108333333333327E-2</c:v>
                </c:pt>
                <c:pt idx="48">
                  <c:v>-2.3675000000000002E-2</c:v>
                </c:pt>
                <c:pt idx="49">
                  <c:v>-1.0258333333333331E-2</c:v>
                </c:pt>
                <c:pt idx="50">
                  <c:v>-3.5000000000000018E-3</c:v>
                </c:pt>
                <c:pt idx="51">
                  <c:v>2.6766666666666664E-2</c:v>
                </c:pt>
                <c:pt idx="52">
                  <c:v>-1.0616666666666663E-2</c:v>
                </c:pt>
                <c:pt idx="53">
                  <c:v>5.441666666666671E-3</c:v>
                </c:pt>
                <c:pt idx="54">
                  <c:v>-1.2375000000000001E-2</c:v>
                </c:pt>
                <c:pt idx="55">
                  <c:v>-2.4083333333333387E-3</c:v>
                </c:pt>
                <c:pt idx="56">
                  <c:v>-6.3833333333333329E-3</c:v>
                </c:pt>
                <c:pt idx="57">
                  <c:v>4.0383333333333334E-2</c:v>
                </c:pt>
                <c:pt idx="58">
                  <c:v>3.0324999999999998E-2</c:v>
                </c:pt>
                <c:pt idx="59">
                  <c:v>7.2749999999999985E-3</c:v>
                </c:pt>
                <c:pt idx="60">
                  <c:v>-2.2216666666666655E-2</c:v>
                </c:pt>
                <c:pt idx="61">
                  <c:v>-1.0775E-2</c:v>
                </c:pt>
                <c:pt idx="62">
                  <c:v>-2.478749999999999E-2</c:v>
                </c:pt>
                <c:pt idx="63">
                  <c:v>7.1025000000000005E-2</c:v>
                </c:pt>
                <c:pt idx="64">
                  <c:v>-4.8299999999999996E-2</c:v>
                </c:pt>
                <c:pt idx="65">
                  <c:v>4.4850000000000001E-2</c:v>
                </c:pt>
                <c:pt idx="66">
                  <c:v>-3.9625000000000007E-2</c:v>
                </c:pt>
                <c:pt idx="67">
                  <c:v>-2.0279999999999992E-2</c:v>
                </c:pt>
                <c:pt idx="68">
                  <c:v>-1.0400000000000003E-2</c:v>
                </c:pt>
                <c:pt idx="69">
                  <c:v>-2.6825000000000002E-2</c:v>
                </c:pt>
                <c:pt idx="70">
                  <c:v>7.0583333333333331E-3</c:v>
                </c:pt>
                <c:pt idx="71">
                  <c:v>-3.8916666666666683E-3</c:v>
                </c:pt>
                <c:pt idx="72">
                  <c:v>8.4900000000000003E-2</c:v>
                </c:pt>
                <c:pt idx="73">
                  <c:v>3.5516666666666669E-2</c:v>
                </c:pt>
                <c:pt idx="74">
                  <c:v>5.850000000000008E-3</c:v>
                </c:pt>
                <c:pt idx="75">
                  <c:v>-1.1236363636363638E-2</c:v>
                </c:pt>
                <c:pt idx="76">
                  <c:v>-2.9549999999999993E-2</c:v>
                </c:pt>
                <c:pt idx="77">
                  <c:v>-4.0975000000000004E-2</c:v>
                </c:pt>
                <c:pt idx="78">
                  <c:v>-1.4199999999999997E-2</c:v>
                </c:pt>
                <c:pt idx="79">
                  <c:v>-2.8974999999999973E-2</c:v>
                </c:pt>
                <c:pt idx="80">
                  <c:v>2.466666666666667E-2</c:v>
                </c:pt>
                <c:pt idx="81">
                  <c:v>3.0908333333333329E-2</c:v>
                </c:pt>
                <c:pt idx="82">
                  <c:v>3.7166666666666737E-3</c:v>
                </c:pt>
                <c:pt idx="83">
                  <c:v>6.171666666666667E-2</c:v>
                </c:pt>
                <c:pt idx="84">
                  <c:v>-1.2800000000000006E-2</c:v>
                </c:pt>
                <c:pt idx="85">
                  <c:v>-3.4549999999999997E-2</c:v>
                </c:pt>
                <c:pt idx="86">
                  <c:v>5.0499999999999989E-3</c:v>
                </c:pt>
                <c:pt idx="87">
                  <c:v>-5.630000000000001E-2</c:v>
                </c:pt>
                <c:pt idx="88">
                  <c:v>-3.1333333333333387E-3</c:v>
                </c:pt>
                <c:pt idx="89">
                  <c:v>-2.5599999999999998E-2</c:v>
                </c:pt>
                <c:pt idx="90">
                  <c:v>-1.0641666666666667E-2</c:v>
                </c:pt>
                <c:pt idx="91">
                  <c:v>-7.7333333333333282E-3</c:v>
                </c:pt>
                <c:pt idx="92">
                  <c:v>-2.4133333333333333E-2</c:v>
                </c:pt>
                <c:pt idx="93">
                  <c:v>-1.619166666666666E-2</c:v>
                </c:pt>
                <c:pt idx="94">
                  <c:v>-3.1058333333333341E-2</c:v>
                </c:pt>
                <c:pt idx="95">
                  <c:v>-4.4249999999999984E-3</c:v>
                </c:pt>
                <c:pt idx="96">
                  <c:v>-1.3675000000000001E-2</c:v>
                </c:pt>
                <c:pt idx="97">
                  <c:v>-5.3416666666666656E-3</c:v>
                </c:pt>
                <c:pt idx="98">
                  <c:v>5.5449999999999999E-2</c:v>
                </c:pt>
                <c:pt idx="99">
                  <c:v>-9.141666666666666E-3</c:v>
                </c:pt>
                <c:pt idx="100">
                  <c:v>-5.2641666666666663E-2</c:v>
                </c:pt>
                <c:pt idx="101">
                  <c:v>-2.0141666666666669E-2</c:v>
                </c:pt>
                <c:pt idx="102">
                  <c:v>-1.7375000000000002E-2</c:v>
                </c:pt>
                <c:pt idx="103">
                  <c:v>4.8341666666666658E-2</c:v>
                </c:pt>
                <c:pt idx="104">
                  <c:v>1.4883333333333339E-2</c:v>
                </c:pt>
                <c:pt idx="105">
                  <c:v>4.0474999999999997E-2</c:v>
                </c:pt>
                <c:pt idx="106">
                  <c:v>1.9041666666666665E-2</c:v>
                </c:pt>
                <c:pt idx="107">
                  <c:v>-2.3099999999999996E-2</c:v>
                </c:pt>
                <c:pt idx="108">
                  <c:v>2.6083333333333333E-2</c:v>
                </c:pt>
                <c:pt idx="109">
                  <c:v>-3.8800000000000001E-2</c:v>
                </c:pt>
                <c:pt idx="110">
                  <c:v>2.9733333333333334E-2</c:v>
                </c:pt>
                <c:pt idx="111">
                  <c:v>-1.2083333333333334E-3</c:v>
                </c:pt>
                <c:pt idx="112">
                  <c:v>9.049999999999999E-3</c:v>
                </c:pt>
                <c:pt idx="113">
                  <c:v>1.4808333333333333E-2</c:v>
                </c:pt>
                <c:pt idx="114">
                  <c:v>1.4116666666666673E-2</c:v>
                </c:pt>
                <c:pt idx="115">
                  <c:v>6.8800000000000014E-2</c:v>
                </c:pt>
                <c:pt idx="116">
                  <c:v>2.7166666666666658E-3</c:v>
                </c:pt>
                <c:pt idx="117">
                  <c:v>3.0791666666666669E-2</c:v>
                </c:pt>
                <c:pt idx="118">
                  <c:v>5.6249999999999994E-2</c:v>
                </c:pt>
                <c:pt idx="119">
                  <c:v>-3.7616666666666673E-2</c:v>
                </c:pt>
                <c:pt idx="120">
                  <c:v>9.2166666666666681E-3</c:v>
                </c:pt>
                <c:pt idx="121">
                  <c:v>-3.3100000000000011E-2</c:v>
                </c:pt>
                <c:pt idx="122">
                  <c:v>-3.5341666666666667E-2</c:v>
                </c:pt>
                <c:pt idx="123">
                  <c:v>7.1916666666666691E-3</c:v>
                </c:pt>
                <c:pt idx="124">
                  <c:v>1.8433333333333336E-2</c:v>
                </c:pt>
                <c:pt idx="125">
                  <c:v>-8.2324999999999995E-2</c:v>
                </c:pt>
                <c:pt idx="126">
                  <c:v>8.9700000000000002E-2</c:v>
                </c:pt>
                <c:pt idx="127">
                  <c:v>-2.7841666666666667E-2</c:v>
                </c:pt>
                <c:pt idx="128">
                  <c:v>-3.7716666666666662E-2</c:v>
                </c:pt>
                <c:pt idx="129">
                  <c:v>-1.6416666666666666E-2</c:v>
                </c:pt>
                <c:pt idx="130">
                  <c:v>2.2866666666666664E-2</c:v>
                </c:pt>
                <c:pt idx="131">
                  <c:v>3.7858333333333334E-2</c:v>
                </c:pt>
                <c:pt idx="132">
                  <c:v>-1.0575000000000001E-2</c:v>
                </c:pt>
                <c:pt idx="133">
                  <c:v>-1.1050000000000008E-2</c:v>
                </c:pt>
                <c:pt idx="134">
                  <c:v>1.9225000000000003E-2</c:v>
                </c:pt>
                <c:pt idx="135">
                  <c:v>-1.0525E-2</c:v>
                </c:pt>
                <c:pt idx="136">
                  <c:v>-2.5774999999999999E-2</c:v>
                </c:pt>
                <c:pt idx="137">
                  <c:v>-1.3083333333333336E-2</c:v>
                </c:pt>
                <c:pt idx="138">
                  <c:v>7.9416666666666663E-3</c:v>
                </c:pt>
                <c:pt idx="139">
                  <c:v>-3.5916666666666736E-3</c:v>
                </c:pt>
                <c:pt idx="140">
                  <c:v>-1.6399999999999998E-2</c:v>
                </c:pt>
                <c:pt idx="141">
                  <c:v>5.7258333333333342E-2</c:v>
                </c:pt>
                <c:pt idx="142">
                  <c:v>-2.1166666666666556E-3</c:v>
                </c:pt>
                <c:pt idx="143">
                  <c:v>-2.1549999999999996E-2</c:v>
                </c:pt>
                <c:pt idx="144">
                  <c:v>4.3533333333333334E-2</c:v>
                </c:pt>
                <c:pt idx="145">
                  <c:v>1.8699999999999994E-2</c:v>
                </c:pt>
                <c:pt idx="146">
                  <c:v>-1.7291666666666664E-2</c:v>
                </c:pt>
                <c:pt idx="147">
                  <c:v>3.7475000000000001E-2</c:v>
                </c:pt>
                <c:pt idx="148">
                  <c:v>-1.5158333333333329E-2</c:v>
                </c:pt>
                <c:pt idx="149">
                  <c:v>-4.7966666666666671E-2</c:v>
                </c:pt>
                <c:pt idx="150">
                  <c:v>-1.4674999999999994E-2</c:v>
                </c:pt>
                <c:pt idx="151">
                  <c:v>-4.8250000000000098E-3</c:v>
                </c:pt>
                <c:pt idx="152">
                  <c:v>1.7625000000000002E-2</c:v>
                </c:pt>
                <c:pt idx="153">
                  <c:v>1.7625000000000002E-2</c:v>
                </c:pt>
                <c:pt idx="154">
                  <c:v>-5.5249999999999995E-3</c:v>
                </c:pt>
                <c:pt idx="155">
                  <c:v>-4.4525000000000002E-2</c:v>
                </c:pt>
                <c:pt idx="156">
                  <c:v>1.6916666666666642E-3</c:v>
                </c:pt>
                <c:pt idx="157">
                  <c:v>-4.3791666666666673E-2</c:v>
                </c:pt>
                <c:pt idx="158">
                  <c:v>2.0833333333333814E-4</c:v>
                </c:pt>
                <c:pt idx="159">
                  <c:v>-1.4891666666666668E-2</c:v>
                </c:pt>
                <c:pt idx="160">
                  <c:v>-9.7499999999999983E-3</c:v>
                </c:pt>
                <c:pt idx="161">
                  <c:v>-2.9016666666666666E-2</c:v>
                </c:pt>
                <c:pt idx="162">
                  <c:v>-2.3883333333333333E-2</c:v>
                </c:pt>
                <c:pt idx="163">
                  <c:v>-2.9950000000000001E-2</c:v>
                </c:pt>
                <c:pt idx="164">
                  <c:v>-2.4866666666666665E-2</c:v>
                </c:pt>
                <c:pt idx="165">
                  <c:v>-1.3050000000000003E-2</c:v>
                </c:pt>
                <c:pt idx="166">
                  <c:v>-6.4774999999999999E-2</c:v>
                </c:pt>
                <c:pt idx="167">
                  <c:v>-5.8489999999999993E-2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3F-4EB7-8413-3D6BA50A9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001416"/>
        <c:axId val="469002400"/>
      </c:scatterChart>
      <c:valAx>
        <c:axId val="469001416"/>
        <c:scaling>
          <c:orientation val="minMax"/>
          <c:max val="0.25"/>
          <c:min val="-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Republican</a:t>
                </a:r>
                <a:r>
                  <a:rPr lang="en-US" b="1" baseline="0"/>
                  <a:t> Bias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43006918241944747"/>
              <c:y val="0.93323876665349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02400"/>
        <c:crosses val="autoZero"/>
        <c:crossBetween val="midCat"/>
      </c:valAx>
      <c:valAx>
        <c:axId val="46900240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Turnout Improvement</a:t>
                </a:r>
              </a:p>
            </c:rich>
          </c:tx>
          <c:layout>
            <c:manualLayout>
              <c:xMode val="edge"/>
              <c:yMode val="edge"/>
              <c:x val="1.0641128851166972E-2"/>
              <c:y val="0.38422663478305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01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2</xdr:row>
      <xdr:rowOff>4762</xdr:rowOff>
    </xdr:from>
    <xdr:to>
      <xdr:col>18</xdr:col>
      <xdr:colOff>514349</xdr:colOff>
      <xdr:row>23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FCE3DF-AAC9-41D4-B8AC-C163BEDBB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fusiontables/DataSource?docid=1KpyNp5exIN4ARzp9M2JHJ9oN2jfBQop8uOGEu4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3"/>
  <sheetViews>
    <sheetView tabSelected="1" zoomScaleNormal="100" workbookViewId="0">
      <selection activeCell="T26" sqref="T26"/>
    </sheetView>
  </sheetViews>
  <sheetFormatPr defaultRowHeight="15" x14ac:dyDescent="0.25"/>
  <cols>
    <col min="1" max="1" width="16" bestFit="1" customWidth="1"/>
    <col min="2" max="4" width="9.42578125" style="25" customWidth="1"/>
    <col min="5" max="5" width="11.28515625" style="1" bestFit="1" customWidth="1"/>
    <col min="6" max="6" width="10.5703125" style="1" customWidth="1"/>
  </cols>
  <sheetData>
    <row r="1" spans="1:8" ht="23.25" x14ac:dyDescent="0.35">
      <c r="A1" s="4" t="s">
        <v>244</v>
      </c>
      <c r="B1" s="49"/>
      <c r="C1" s="49"/>
      <c r="D1" s="49"/>
      <c r="E1" s="6"/>
      <c r="F1" s="61" t="s">
        <v>257</v>
      </c>
    </row>
    <row r="2" spans="1:8" x14ac:dyDescent="0.25">
      <c r="A2" s="2" t="s">
        <v>0</v>
      </c>
      <c r="B2" s="60" t="s">
        <v>202</v>
      </c>
      <c r="C2" s="59" t="s">
        <v>237</v>
      </c>
      <c r="D2" s="59" t="s">
        <v>239</v>
      </c>
      <c r="E2" s="54" t="s">
        <v>161</v>
      </c>
      <c r="F2" s="43" t="s">
        <v>242</v>
      </c>
      <c r="H2" s="68" t="s">
        <v>260</v>
      </c>
    </row>
    <row r="3" spans="1:8" x14ac:dyDescent="0.25">
      <c r="A3" t="s">
        <v>193</v>
      </c>
      <c r="B3" s="51">
        <f>VLOOKUP(A3,Candidates!A$3:B$170,2,FALSE)</f>
        <v>-0.12970652173913044</v>
      </c>
      <c r="C3" s="50">
        <f>VLOOKUP(A3,'Ballot Measures'!A$3:B$170,2,FALSE)</f>
        <v>-8.0820408163265314E-2</v>
      </c>
      <c r="D3" s="50">
        <f>VLOOKUP(A3,Turnout!A$3:B$170,2,FALSE)</f>
        <v>2.5925E-2</v>
      </c>
      <c r="E3" s="57">
        <f>VLOOKUP(A3,Candidates!A$3:AP$170,42,FALSE)</f>
        <v>-0.21129999999999999</v>
      </c>
      <c r="F3" s="56">
        <f t="shared" ref="F3:F34" si="0">AVERAGE(B3:C3)-E3</f>
        <v>0.10603653504880212</v>
      </c>
      <c r="H3" s="67">
        <f>VLOOKUP(A3,Turnout!A$3:T$170,19,FALSE)-D3</f>
        <v>0.10087499999999999</v>
      </c>
    </row>
    <row r="4" spans="1:8" x14ac:dyDescent="0.25">
      <c r="A4" t="s">
        <v>37</v>
      </c>
      <c r="B4" s="51">
        <f>VLOOKUP(A4,Candidates!A$3:B$170,2,FALSE)</f>
        <v>-0.12705</v>
      </c>
      <c r="C4" s="50">
        <f>VLOOKUP(A4,'Ballot Measures'!A$3:B$170,2,FALSE)</f>
        <v>-5.6881632653061211E-2</v>
      </c>
      <c r="D4" s="50">
        <f>VLOOKUP(A4,Turnout!A$3:B$170,2,FALSE)</f>
        <v>-0.10165833333333334</v>
      </c>
      <c r="E4" s="57">
        <f>VLOOKUP(A4,Candidates!A$3:AP$170,42,FALSE)</f>
        <v>-0.18429999999999999</v>
      </c>
      <c r="F4" s="57">
        <f t="shared" si="0"/>
        <v>9.2334183673469392E-2</v>
      </c>
      <c r="H4" s="67">
        <f>VLOOKUP(A4,Turnout!A$3:T$170,19,FALSE)-D4</f>
        <v>4.7958333333333339E-2</v>
      </c>
    </row>
    <row r="5" spans="1:8" x14ac:dyDescent="0.25">
      <c r="A5" t="s">
        <v>35</v>
      </c>
      <c r="B5" s="51">
        <f>VLOOKUP(A5,Candidates!A$3:B$170,2,FALSE)</f>
        <v>-8.1584782608695658E-2</v>
      </c>
      <c r="C5" s="50">
        <f>VLOOKUP(A5,'Ballot Measures'!A$3:B$170,2,FALSE)</f>
        <v>-6.4844897959183675E-2</v>
      </c>
      <c r="D5" s="50">
        <f>VLOOKUP(A5,Turnout!A$3:B$170,2,FALSE)</f>
        <v>-6.6458333333333328E-2</v>
      </c>
      <c r="E5" s="57">
        <f>VLOOKUP(A5,Candidates!A$3:AP$170,42,FALSE)</f>
        <v>-0.1618</v>
      </c>
      <c r="F5" s="57">
        <f t="shared" si="0"/>
        <v>8.8585159716060333E-2</v>
      </c>
      <c r="H5" s="67">
        <f>VLOOKUP(A5,Turnout!A$3:T$170,19,FALSE)-D5</f>
        <v>-4.6416666666666689E-3</v>
      </c>
    </row>
    <row r="6" spans="1:8" x14ac:dyDescent="0.25">
      <c r="A6" t="s">
        <v>123</v>
      </c>
      <c r="B6" s="51">
        <f>VLOOKUP(A6,Candidates!A$3:B$170,2,FALSE)</f>
        <v>1.5097560975609729E-3</v>
      </c>
      <c r="C6" s="50">
        <f>VLOOKUP(A6,'Ballot Measures'!A$3:B$170,2,FALSE)</f>
        <v>-7.5868571428571424E-2</v>
      </c>
      <c r="D6" s="50">
        <f>VLOOKUP(A6,Turnout!A$3:B$170,2,FALSE)</f>
        <v>-5.7979999999999997E-2</v>
      </c>
      <c r="E6" s="57">
        <f>VLOOKUP(A6,Candidates!A$3:AP$170,42,FALSE)</f>
        <v>-0.1227</v>
      </c>
      <c r="F6" s="57">
        <f t="shared" si="0"/>
        <v>8.5520592334494772E-2</v>
      </c>
      <c r="H6" s="67">
        <f>VLOOKUP(A6,Turnout!A$3:T$170,19,FALSE)-D6</f>
        <v>2.9979999999999996E-2</v>
      </c>
    </row>
    <row r="7" spans="1:8" x14ac:dyDescent="0.25">
      <c r="A7" t="s">
        <v>180</v>
      </c>
      <c r="B7" s="51">
        <f>VLOOKUP(A7,Candidates!A$3:B$170,2,FALSE)</f>
        <v>-0.14924827586206896</v>
      </c>
      <c r="C7" s="50">
        <f>VLOOKUP(A7,'Ballot Measures'!A$3:B$170,2,FALSE)</f>
        <v>-0.12621481481481484</v>
      </c>
      <c r="D7" s="50">
        <f>VLOOKUP(A7,Turnout!A$3:B$170,2,FALSE)</f>
        <v>-6.6900000000000001E-2</v>
      </c>
      <c r="E7" s="57">
        <f>VLOOKUP(A7,Candidates!A$3:AP$170,42,FALSE)</f>
        <v>-0.21859999999999999</v>
      </c>
      <c r="F7" s="57">
        <f t="shared" si="0"/>
        <v>8.0868454661558092E-2</v>
      </c>
      <c r="H7" s="67">
        <f>VLOOKUP(A7,Turnout!A$3:T$170,19,FALSE)-D7</f>
        <v>7.4999999999999997E-2</v>
      </c>
    </row>
    <row r="8" spans="1:8" x14ac:dyDescent="0.25">
      <c r="A8" t="s">
        <v>200</v>
      </c>
      <c r="B8" s="51">
        <f>VLOOKUP(A8,Candidates!A$3:B$170,2,FALSE)</f>
        <v>-5.9871739130434774E-2</v>
      </c>
      <c r="C8" s="50">
        <f>VLOOKUP(A8,'Ballot Measures'!A$3:B$170,2,FALSE)</f>
        <v>-8.4273469387755096E-2</v>
      </c>
      <c r="D8" s="50">
        <f>VLOOKUP(A8,Turnout!A$3:B$170,2,FALSE)</f>
        <v>2.3166666666666669E-2</v>
      </c>
      <c r="E8" s="57">
        <f>VLOOKUP(A8,Candidates!A$3:AP$170,42,FALSE)</f>
        <v>-0.14580000000000001</v>
      </c>
      <c r="F8" s="57">
        <f t="shared" si="0"/>
        <v>7.3727395740905075E-2</v>
      </c>
      <c r="H8" s="67">
        <f>VLOOKUP(A8,Turnout!A$3:T$170,19,FALSE)-D8</f>
        <v>5.0033333333333332E-2</v>
      </c>
    </row>
    <row r="9" spans="1:8" x14ac:dyDescent="0.25">
      <c r="A9" t="s">
        <v>194</v>
      </c>
      <c r="B9" s="51">
        <f>VLOOKUP(A9,Candidates!A$3:B$170,2,FALSE)</f>
        <v>-8.2567391304347829E-2</v>
      </c>
      <c r="C9" s="50">
        <f>VLOOKUP(A9,'Ballot Measures'!A$3:B$170,2,FALSE)</f>
        <v>-5.8704081632653046E-2</v>
      </c>
      <c r="D9" s="50">
        <f>VLOOKUP(A9,Turnout!A$3:B$170,2,FALSE)</f>
        <v>-6.9125000000000006E-2</v>
      </c>
      <c r="E9" s="57">
        <f>VLOOKUP(A9,Candidates!A$3:AP$170,42,FALSE)</f>
        <v>-0.1396</v>
      </c>
      <c r="F9" s="57">
        <f t="shared" si="0"/>
        <v>6.8964263531499564E-2</v>
      </c>
      <c r="H9" s="67">
        <f>VLOOKUP(A9,Turnout!A$3:T$170,19,FALSE)-D9</f>
        <v>2.7625000000000004E-2</v>
      </c>
    </row>
    <row r="10" spans="1:8" x14ac:dyDescent="0.25">
      <c r="A10" t="s">
        <v>32</v>
      </c>
      <c r="B10" s="51">
        <f>VLOOKUP(A10,Candidates!A$3:B$170,2,FALSE)</f>
        <v>-9.3560869565217433E-2</v>
      </c>
      <c r="C10" s="50">
        <f>VLOOKUP(A10,'Ballot Measures'!A$3:B$170,2,FALSE)</f>
        <v>-7.452857142857143E-2</v>
      </c>
      <c r="D10" s="50">
        <f>VLOOKUP(A10,Turnout!A$3:B$170,2,FALSE)</f>
        <v>-3.6616666666666665E-2</v>
      </c>
      <c r="E10" s="57">
        <f>VLOOKUP(A10,Candidates!A$3:AP$170,42,FALSE)</f>
        <v>-0.1515</v>
      </c>
      <c r="F10" s="57">
        <f t="shared" si="0"/>
        <v>6.7455279503105564E-2</v>
      </c>
      <c r="H10" s="67">
        <f>VLOOKUP(A10,Turnout!A$3:T$170,19,FALSE)-D10</f>
        <v>7.5716666666666668E-2</v>
      </c>
    </row>
    <row r="11" spans="1:8" x14ac:dyDescent="0.25">
      <c r="A11" t="s">
        <v>197</v>
      </c>
      <c r="B11" s="51">
        <f>VLOOKUP(A11,Candidates!A$3:B$170,2,FALSE)</f>
        <v>-0.12114130434782612</v>
      </c>
      <c r="C11" s="50">
        <f>VLOOKUP(A11,'Ballot Measures'!A$3:B$170,2,FALSE)</f>
        <v>-7.7655102040816312E-2</v>
      </c>
      <c r="D11" s="50">
        <f>VLOOKUP(A11,Turnout!A$3:B$170,2,FALSE)</f>
        <v>2.3666666666666697E-3</v>
      </c>
      <c r="E11" s="57">
        <f>VLOOKUP(A11,Candidates!A$3:AP$170,42,FALSE)</f>
        <v>-0.16719999999999999</v>
      </c>
      <c r="F11" s="57">
        <f t="shared" si="0"/>
        <v>6.7801796805678771E-2</v>
      </c>
      <c r="H11" s="67">
        <f>VLOOKUP(A11,Turnout!A$3:T$170,19,FALSE)-D11</f>
        <v>0.10123333333333333</v>
      </c>
    </row>
    <row r="12" spans="1:8" x14ac:dyDescent="0.25">
      <c r="A12" t="s">
        <v>47</v>
      </c>
      <c r="B12" s="51">
        <f>VLOOKUP(A12,Candidates!A$3:B$170,2,FALSE)</f>
        <v>-0.20831428571428576</v>
      </c>
      <c r="C12" s="50">
        <f>VLOOKUP(A12,'Ballot Measures'!A$3:B$170,2,FALSE)</f>
        <v>-8.5270833333333337E-2</v>
      </c>
      <c r="D12" s="50">
        <f>VLOOKUP(A12,Turnout!A$3:B$170,2,FALSE)</f>
        <v>-4.1670000000000006E-2</v>
      </c>
      <c r="E12" s="57">
        <f>VLOOKUP(A12,Candidates!A$3:AP$170,42,FALSE)</f>
        <v>-0.21010000000000001</v>
      </c>
      <c r="F12" s="57">
        <f t="shared" si="0"/>
        <v>6.3307440476190469E-2</v>
      </c>
      <c r="H12" s="67">
        <f>VLOOKUP(A12,Turnout!A$3:T$170,19,FALSE)-D12</f>
        <v>4.1670000000000006E-2</v>
      </c>
    </row>
    <row r="13" spans="1:8" x14ac:dyDescent="0.25">
      <c r="A13" t="s">
        <v>34</v>
      </c>
      <c r="B13" s="51">
        <f>VLOOKUP(A13,Candidates!A$3:B$170,2,FALSE)</f>
        <v>-9.2878260869565202E-2</v>
      </c>
      <c r="C13" s="50">
        <f>VLOOKUP(A13,'Ballot Measures'!A$3:B$170,2,FALSE)</f>
        <v>-6.6693877551020422E-2</v>
      </c>
      <c r="D13" s="50">
        <f>VLOOKUP(A13,Turnout!A$3:B$170,2,FALSE)</f>
        <v>-6.6825000000000009E-2</v>
      </c>
      <c r="E13" s="57">
        <f>VLOOKUP(A13,Candidates!A$3:AP$170,42,FALSE)</f>
        <v>-0.13900000000000001</v>
      </c>
      <c r="F13" s="57">
        <f t="shared" si="0"/>
        <v>5.92139307897072E-2</v>
      </c>
      <c r="H13" s="67">
        <f>VLOOKUP(A13,Turnout!A$3:T$170,19,FALSE)-D13</f>
        <v>1.5525000000000011E-2</v>
      </c>
    </row>
    <row r="14" spans="1:8" x14ac:dyDescent="0.25">
      <c r="A14" t="s">
        <v>30</v>
      </c>
      <c r="B14" s="51">
        <f>VLOOKUP(A14,Candidates!A$3:B$170,2,FALSE)</f>
        <v>-8.1550000000000011E-2</v>
      </c>
      <c r="C14" s="50">
        <f>VLOOKUP(A14,'Ballot Measures'!A$3:B$170,2,FALSE)</f>
        <v>-7.239183673469389E-2</v>
      </c>
      <c r="D14" s="50">
        <f>VLOOKUP(A14,Turnout!A$3:B$170,2,FALSE)</f>
        <v>9.828333333333332E-2</v>
      </c>
      <c r="E14" s="57">
        <f>VLOOKUP(A14,Candidates!A$3:AP$170,42,FALSE)</f>
        <v>-0.13619999999999999</v>
      </c>
      <c r="F14" s="57">
        <f t="shared" si="0"/>
        <v>5.922908163265303E-2</v>
      </c>
      <c r="H14" s="67">
        <f>VLOOKUP(A14,Turnout!A$3:T$170,19,FALSE)-D14</f>
        <v>4.7316666666666687E-2</v>
      </c>
    </row>
    <row r="15" spans="1:8" x14ac:dyDescent="0.25">
      <c r="A15" t="s">
        <v>195</v>
      </c>
      <c r="B15" s="51">
        <f>VLOOKUP(A15,Candidates!A$3:B$170,2,FALSE)</f>
        <v>-0.11718043478260871</v>
      </c>
      <c r="C15" s="50">
        <f>VLOOKUP(A15,'Ballot Measures'!A$3:B$170,2,FALSE)</f>
        <v>-7.1214285714285716E-2</v>
      </c>
      <c r="D15" s="50">
        <f>VLOOKUP(A15,Turnout!A$3:B$170,2,FALSE)</f>
        <v>-2.6841666666666663E-2</v>
      </c>
      <c r="E15" s="57">
        <f>VLOOKUP(A15,Candidates!A$3:AP$170,42,FALSE)</f>
        <v>-0.15010000000000001</v>
      </c>
      <c r="F15" s="57">
        <f t="shared" si="0"/>
        <v>5.5902639751552796E-2</v>
      </c>
      <c r="H15" s="67">
        <f>VLOOKUP(A15,Turnout!A$3:T$170,19,FALSE)-D15</f>
        <v>2.2641666666666664E-2</v>
      </c>
    </row>
    <row r="16" spans="1:8" x14ac:dyDescent="0.25">
      <c r="A16" t="s">
        <v>188</v>
      </c>
      <c r="B16" s="51">
        <f>VLOOKUP(A16,Candidates!A$3:B$170,2,FALSE)</f>
        <v>-8.4326086956521704E-2</v>
      </c>
      <c r="C16" s="50">
        <f>VLOOKUP(A16,'Ballot Measures'!A$3:B$170,2,FALSE)</f>
        <v>-6.5140816326530598E-2</v>
      </c>
      <c r="D16" s="50">
        <f>VLOOKUP(A16,Turnout!A$3:B$170,2,FALSE)</f>
        <v>1.6358333333333332E-2</v>
      </c>
      <c r="E16" s="57">
        <f>VLOOKUP(A16,Candidates!A$3:AP$170,42,FALSE)</f>
        <v>-0.12959999999999999</v>
      </c>
      <c r="F16" s="57">
        <f t="shared" si="0"/>
        <v>5.4866548358473849E-2</v>
      </c>
      <c r="H16" s="67">
        <f>VLOOKUP(A16,Turnout!A$3:T$170,19,FALSE)-D16</f>
        <v>7.8641666666666665E-2</v>
      </c>
    </row>
    <row r="17" spans="1:8" x14ac:dyDescent="0.25">
      <c r="A17" t="s">
        <v>90</v>
      </c>
      <c r="B17" s="51">
        <f>VLOOKUP(A17,Candidates!A$3:B$170,2,FALSE)</f>
        <v>-6.082391304347827E-2</v>
      </c>
      <c r="C17" s="50">
        <f>VLOOKUP(A17,'Ballot Measures'!A$3:B$170,2,FALSE)</f>
        <v>-7.0395833333333352E-3</v>
      </c>
      <c r="D17" s="50">
        <f>VLOOKUP(A17,Turnout!A$3:B$170,2,FALSE)</f>
        <v>-1.1966666666666667E-2</v>
      </c>
      <c r="E17" s="57">
        <f>VLOOKUP(A17,Candidates!A$3:AP$170,42,FALSE)</f>
        <v>-8.5800000000000001E-2</v>
      </c>
      <c r="F17" s="57">
        <f t="shared" si="0"/>
        <v>5.1868251811594199E-2</v>
      </c>
      <c r="H17" s="67">
        <f>VLOOKUP(A17,Turnout!A$3:T$170,19,FALSE)-D17</f>
        <v>4.5166666666666667E-2</v>
      </c>
    </row>
    <row r="18" spans="1:8" x14ac:dyDescent="0.25">
      <c r="A18" t="s">
        <v>31</v>
      </c>
      <c r="B18" s="51">
        <f>VLOOKUP(A18,Candidates!A$3:B$170,2,FALSE)</f>
        <v>-0.13476956521739131</v>
      </c>
      <c r="C18" s="50">
        <f>VLOOKUP(A18,'Ballot Measures'!A$3:B$170,2,FALSE)</f>
        <v>-7.8806122448979596E-2</v>
      </c>
      <c r="D18" s="50">
        <f>VLOOKUP(A18,Turnout!A$3:B$170,2,FALSE)</f>
        <v>1.4191666666666667E-2</v>
      </c>
      <c r="E18" s="57">
        <f>VLOOKUP(A18,Candidates!A$3:AP$170,42,FALSE)</f>
        <v>-0.15859999999999999</v>
      </c>
      <c r="F18" s="57">
        <f t="shared" si="0"/>
        <v>5.1812156166814533E-2</v>
      </c>
      <c r="H18" s="67">
        <f>VLOOKUP(A18,Turnout!A$3:T$170,19,FALSE)-D18</f>
        <v>1.0408333333333334E-2</v>
      </c>
    </row>
    <row r="19" spans="1:8" x14ac:dyDescent="0.25">
      <c r="A19" t="s">
        <v>185</v>
      </c>
      <c r="B19" s="51">
        <f>VLOOKUP(A19,Candidates!A$3:B$170,2,FALSE)</f>
        <v>-0.1421</v>
      </c>
      <c r="C19" s="50">
        <f>VLOOKUP(A19,'Ballot Measures'!A$3:B$170,2,FALSE)</f>
        <v>-0.10984444444444445</v>
      </c>
      <c r="D19" s="50">
        <f>VLOOKUP(A19,Turnout!A$3:B$170,2,FALSE)</f>
        <v>2.7949999999999999E-2</v>
      </c>
      <c r="E19" s="57">
        <f>VLOOKUP(A19,Candidates!A$3:AP$170,42,FALSE)</f>
        <v>-0.1764</v>
      </c>
      <c r="F19" s="57">
        <f t="shared" si="0"/>
        <v>5.0427777777777766E-2</v>
      </c>
      <c r="H19" s="67">
        <f>VLOOKUP(A19,Turnout!A$3:T$170,19,FALSE)-D19</f>
        <v>3.6500000000000039E-3</v>
      </c>
    </row>
    <row r="20" spans="1:8" x14ac:dyDescent="0.25">
      <c r="A20" t="s">
        <v>72</v>
      </c>
      <c r="B20" s="51">
        <f>VLOOKUP(A20,Candidates!A$3:B$170,2,FALSE)</f>
        <v>-0.12593478260869562</v>
      </c>
      <c r="C20" s="50">
        <f>VLOOKUP(A20,'Ballot Measures'!A$3:B$170,2,FALSE)</f>
        <v>-4.1343750000000005E-2</v>
      </c>
      <c r="D20" s="50">
        <f>VLOOKUP(A20,Turnout!A$3:B$170,2,FALSE)</f>
        <v>3.9791666666666663E-2</v>
      </c>
      <c r="E20" s="57">
        <f>VLOOKUP(A20,Candidates!A$3:AP$170,42,FALSE)</f>
        <v>-0.1341</v>
      </c>
      <c r="F20" s="57">
        <f t="shared" si="0"/>
        <v>5.0460733695652182E-2</v>
      </c>
      <c r="H20" s="67">
        <f>VLOOKUP(A20,Turnout!A$3:T$170,19,FALSE)-D20</f>
        <v>6.0508333333333338E-2</v>
      </c>
    </row>
    <row r="21" spans="1:8" x14ac:dyDescent="0.25">
      <c r="A21" t="s">
        <v>89</v>
      </c>
      <c r="B21" s="51">
        <f>VLOOKUP(A21,Candidates!A$3:B$170,2,FALSE)</f>
        <v>-7.0932608695652197E-2</v>
      </c>
      <c r="C21" s="50">
        <f>VLOOKUP(A21,'Ballot Measures'!A$3:B$170,2,FALSE)</f>
        <v>5.7583333333333315E-3</v>
      </c>
      <c r="D21" s="50">
        <f>VLOOKUP(A21,Turnout!A$3:B$170,2,FALSE)</f>
        <v>-8.0433333333333343E-2</v>
      </c>
      <c r="E21" s="57">
        <f>VLOOKUP(A21,Candidates!A$3:AP$170,42,FALSE)</f>
        <v>-7.4200000000000002E-2</v>
      </c>
      <c r="F21" s="57">
        <f t="shared" si="0"/>
        <v>4.1612862318840572E-2</v>
      </c>
      <c r="H21" s="67">
        <f>VLOOKUP(A21,Turnout!A$3:T$170,19,FALSE)-D21</f>
        <v>-4.0466666666666651E-2</v>
      </c>
    </row>
    <row r="22" spans="1:8" x14ac:dyDescent="0.25">
      <c r="A22" t="s">
        <v>27</v>
      </c>
      <c r="B22" s="51">
        <f>VLOOKUP(A22,Candidates!A$3:B$170,2,FALSE)</f>
        <v>-0.10404782608695652</v>
      </c>
      <c r="C22" s="50">
        <f>VLOOKUP(A22,'Ballot Measures'!A$3:B$170,2,FALSE)</f>
        <v>-6.7442857142857152E-2</v>
      </c>
      <c r="D22" s="50">
        <f>VLOOKUP(A22,Turnout!A$3:B$170,2,FALSE)</f>
        <v>7.141666666666667E-2</v>
      </c>
      <c r="E22" s="57">
        <f>VLOOKUP(A22,Candidates!A$3:AP$170,42,FALSE)</f>
        <v>-0.12559999999999999</v>
      </c>
      <c r="F22" s="57">
        <f t="shared" si="0"/>
        <v>3.9854658385093153E-2</v>
      </c>
      <c r="H22" s="67">
        <f>VLOOKUP(A22,Turnout!A$3:T$170,19,FALSE)-D22</f>
        <v>1.0783333333333325E-2</v>
      </c>
    </row>
    <row r="23" spans="1:8" x14ac:dyDescent="0.25">
      <c r="A23" t="s">
        <v>199</v>
      </c>
      <c r="B23" s="51">
        <f>VLOOKUP(A23,Candidates!A$3:B$170,2,FALSE)</f>
        <v>-1.6760869565217388E-2</v>
      </c>
      <c r="C23" s="50">
        <f>VLOOKUP(A23,'Ballot Measures'!A$3:B$170,2,FALSE)</f>
        <v>-5.8306122448979585E-2</v>
      </c>
      <c r="D23" s="50">
        <f>VLOOKUP(A23,Turnout!A$3:B$170,2,FALSE)</f>
        <v>-2.224166666666667E-2</v>
      </c>
      <c r="E23" s="57">
        <f>VLOOKUP(A23,Candidates!A$3:AP$170,42,FALSE)</f>
        <v>-7.8E-2</v>
      </c>
      <c r="F23" s="57">
        <f t="shared" si="0"/>
        <v>4.0466503992901512E-2</v>
      </c>
      <c r="H23" s="67">
        <f>VLOOKUP(A23,Turnout!A$3:T$170,19,FALSE)-D23</f>
        <v>5.8341666666666667E-2</v>
      </c>
    </row>
    <row r="24" spans="1:8" x14ac:dyDescent="0.25">
      <c r="A24" t="s">
        <v>22</v>
      </c>
      <c r="B24" s="51">
        <f>VLOOKUP(A24,Candidates!A$3:B$170,2,FALSE)</f>
        <v>-0.12527173913043479</v>
      </c>
      <c r="C24" s="50">
        <f>VLOOKUP(A24,'Ballot Measures'!A$3:B$170,2,FALSE)</f>
        <v>-6.6108163265306136E-2</v>
      </c>
      <c r="D24" s="50">
        <f>VLOOKUP(A24,Turnout!A$3:B$170,2,FALSE)</f>
        <v>2.4166666666666838E-4</v>
      </c>
      <c r="E24" s="57">
        <f>VLOOKUP(A24,Candidates!A$3:AP$170,42,FALSE)</f>
        <v>-0.13370000000000001</v>
      </c>
      <c r="F24" s="57">
        <f t="shared" si="0"/>
        <v>3.8010048802129548E-2</v>
      </c>
      <c r="H24" s="67">
        <f>VLOOKUP(A24,Turnout!A$3:T$170,19,FALSE)-D24</f>
        <v>6.315833333333333E-2</v>
      </c>
    </row>
    <row r="25" spans="1:8" x14ac:dyDescent="0.25">
      <c r="A25" t="s">
        <v>28</v>
      </c>
      <c r="B25" s="51">
        <f>VLOOKUP(A25,Candidates!A$3:B$170,2,FALSE)</f>
        <v>-0.12475434782608695</v>
      </c>
      <c r="C25" s="50">
        <f>VLOOKUP(A25,'Ballot Measures'!A$3:B$170,2,FALSE)</f>
        <v>-8.7138775510204047E-2</v>
      </c>
      <c r="D25" s="50">
        <f>VLOOKUP(A25,Turnout!A$3:B$170,2,FALSE)</f>
        <v>7.1533333333333324E-2</v>
      </c>
      <c r="E25" s="57">
        <f>VLOOKUP(A25,Candidates!A$3:AP$170,42,FALSE)</f>
        <v>-0.14380000000000001</v>
      </c>
      <c r="F25" s="57">
        <f t="shared" si="0"/>
        <v>3.7853438331854505E-2</v>
      </c>
      <c r="H25" s="67">
        <f>VLOOKUP(A25,Turnout!A$3:T$170,19,FALSE)-D25</f>
        <v>6.5766666666666682E-2</v>
      </c>
    </row>
    <row r="26" spans="1:8" x14ac:dyDescent="0.25">
      <c r="A26" t="s">
        <v>115</v>
      </c>
      <c r="B26" s="51">
        <f>VLOOKUP(A26,Candidates!A$3:B$170,2,FALSE)</f>
        <v>-3.0333333333333334E-2</v>
      </c>
      <c r="C26" s="50">
        <f>VLOOKUP(A26,'Ballot Measures'!A$3:B$170,2,FALSE)</f>
        <v>-1.2933333333333333E-2</v>
      </c>
      <c r="D26" s="50">
        <f>VLOOKUP(A26,Turnout!A$3:B$170,2,FALSE)</f>
        <v>-5.6891666666666667E-2</v>
      </c>
      <c r="E26" s="57">
        <f>VLOOKUP(A26,Candidates!A$3:AP$170,42,FALSE)</f>
        <v>-5.8500000000000003E-2</v>
      </c>
      <c r="F26" s="57">
        <f t="shared" si="0"/>
        <v>3.6866666666666673E-2</v>
      </c>
      <c r="H26" s="67">
        <f>VLOOKUP(A26,Turnout!A$3:T$170,19,FALSE)-D26</f>
        <v>-3.2508333333333327E-2</v>
      </c>
    </row>
    <row r="27" spans="1:8" x14ac:dyDescent="0.25">
      <c r="A27" t="s">
        <v>94</v>
      </c>
      <c r="B27" s="51">
        <f>VLOOKUP(A27,Candidates!A$3:B$170,2,FALSE)</f>
        <v>4.9869565217391292E-3</v>
      </c>
      <c r="C27" s="50">
        <f>VLOOKUP(A27,'Ballot Measures'!A$3:B$170,2,FALSE)</f>
        <v>-2.6039583333333328E-2</v>
      </c>
      <c r="D27" s="50">
        <f>VLOOKUP(A27,Turnout!A$3:B$170,2,FALSE)</f>
        <v>-2.4841666666666668E-2</v>
      </c>
      <c r="E27" s="57">
        <f>VLOOKUP(A27,Candidates!A$3:AP$170,42,FALSE)</f>
        <v>-4.5199999999999997E-2</v>
      </c>
      <c r="F27" s="57">
        <f t="shared" si="0"/>
        <v>3.4673686594202897E-2</v>
      </c>
      <c r="H27" s="67">
        <f>VLOOKUP(A27,Turnout!A$3:T$170,19,FALSE)-D27</f>
        <v>-2.5833333333333264E-4</v>
      </c>
    </row>
    <row r="28" spans="1:8" x14ac:dyDescent="0.25">
      <c r="A28" t="s">
        <v>33</v>
      </c>
      <c r="B28" s="51">
        <f>VLOOKUP(A28,Candidates!A$3:B$170,2,FALSE)</f>
        <v>-8.7197826086956504E-2</v>
      </c>
      <c r="C28" s="50">
        <f>VLOOKUP(A28,'Ballot Measures'!A$3:B$170,2,FALSE)</f>
        <v>-4.3020408163265307E-2</v>
      </c>
      <c r="D28" s="50">
        <f>VLOOKUP(A28,Turnout!A$3:B$170,2,FALSE)</f>
        <v>-2.9858333333333334E-2</v>
      </c>
      <c r="E28" s="57">
        <f>VLOOKUP(A28,Candidates!A$3:AP$170,42,FALSE)</f>
        <v>-9.8799999999999999E-2</v>
      </c>
      <c r="F28" s="57">
        <f t="shared" si="0"/>
        <v>3.3690882874889097E-2</v>
      </c>
      <c r="H28" s="67">
        <f>VLOOKUP(A28,Turnout!A$3:T$170,19,FALSE)-D28</f>
        <v>1.6758333333333333E-2</v>
      </c>
    </row>
    <row r="29" spans="1:8" x14ac:dyDescent="0.25">
      <c r="A29" t="s">
        <v>20</v>
      </c>
      <c r="B29" s="51">
        <f>VLOOKUP(A29,Candidates!A$3:B$170,2,FALSE)</f>
        <v>-0.11508478260869567</v>
      </c>
      <c r="C29" s="50">
        <f>VLOOKUP(A29,'Ballot Measures'!A$3:B$170,2,FALSE)</f>
        <v>-5.6734693877551028E-2</v>
      </c>
      <c r="D29" s="50">
        <f>VLOOKUP(A29,Turnout!A$3:B$170,2,FALSE)</f>
        <v>-3.1641666666666672E-2</v>
      </c>
      <c r="E29" s="57">
        <f>VLOOKUP(A29,Candidates!A$3:AP$170,42,FALSE)</f>
        <v>-0.11849999999999999</v>
      </c>
      <c r="F29" s="57">
        <f t="shared" si="0"/>
        <v>3.259026175687664E-2</v>
      </c>
      <c r="H29" s="67">
        <f>VLOOKUP(A29,Turnout!A$3:T$170,19,FALSE)-D29</f>
        <v>-1.8758333333333328E-2</v>
      </c>
    </row>
    <row r="30" spans="1:8" x14ac:dyDescent="0.25">
      <c r="A30" t="s">
        <v>36</v>
      </c>
      <c r="B30" s="51">
        <f>VLOOKUP(A30,Candidates!A$3:B$170,2,FALSE)</f>
        <v>-0.1322826086956522</v>
      </c>
      <c r="C30" s="50">
        <f>VLOOKUP(A30,'Ballot Measures'!A$3:B$170,2,FALSE)</f>
        <v>-8.1248979591836745E-2</v>
      </c>
      <c r="D30" s="50">
        <f>VLOOKUP(A30,Turnout!A$3:B$170,2,FALSE)</f>
        <v>-9.6216666666666659E-2</v>
      </c>
      <c r="E30" s="57">
        <f>VLOOKUP(A30,Candidates!A$3:AP$170,42,FALSE)</f>
        <v>-0.13900000000000001</v>
      </c>
      <c r="F30" s="57">
        <f t="shared" si="0"/>
        <v>3.2234205856255541E-2</v>
      </c>
      <c r="H30" s="67">
        <f>VLOOKUP(A30,Turnout!A$3:T$170,19,FALSE)-D30</f>
        <v>-2.778333333333334E-2</v>
      </c>
    </row>
    <row r="31" spans="1:8" x14ac:dyDescent="0.25">
      <c r="A31" t="s">
        <v>196</v>
      </c>
      <c r="B31" s="51">
        <f>VLOOKUP(A31,Candidates!A$3:B$170,2,FALSE)</f>
        <v>-0.11035</v>
      </c>
      <c r="C31" s="50">
        <f>VLOOKUP(A31,'Ballot Measures'!A$3:B$170,2,FALSE)</f>
        <v>-7.7453061224489791E-2</v>
      </c>
      <c r="D31" s="50">
        <f>VLOOKUP(A31,Turnout!A$3:B$170,2,FALSE)</f>
        <v>-8.6591666666666678E-2</v>
      </c>
      <c r="E31" s="57">
        <f>VLOOKUP(A31,Candidates!A$3:AP$170,42,FALSE)</f>
        <v>-0.12429999999999999</v>
      </c>
      <c r="F31" s="57">
        <f t="shared" si="0"/>
        <v>3.0398469387755089E-2</v>
      </c>
      <c r="H31" s="67">
        <f>VLOOKUP(A31,Turnout!A$3:T$170,19,FALSE)-D31</f>
        <v>3.6691666666666678E-2</v>
      </c>
    </row>
    <row r="32" spans="1:8" x14ac:dyDescent="0.25">
      <c r="A32" t="s">
        <v>179</v>
      </c>
      <c r="B32" s="51">
        <f>VLOOKUP(A32,Candidates!A$3:B$170,2,FALSE)</f>
        <v>-2.9365517241379317E-2</v>
      </c>
      <c r="C32" s="50">
        <f>VLOOKUP(A32,'Ballot Measures'!A$3:B$170,2,FALSE)</f>
        <v>-4.4337037037037036E-2</v>
      </c>
      <c r="D32" s="50">
        <f>VLOOKUP(A32,Turnout!A$3:B$170,2,FALSE)</f>
        <v>-6.7937499999999998E-2</v>
      </c>
      <c r="E32" s="57">
        <f>VLOOKUP(A32,Candidates!A$3:AP$170,42,FALSE)</f>
        <v>-5.9900000000000002E-2</v>
      </c>
      <c r="F32" s="57">
        <f t="shared" si="0"/>
        <v>2.3048722860791827E-2</v>
      </c>
      <c r="H32" s="67">
        <f>VLOOKUP(A32,Turnout!A$3:T$170,19,FALSE)-D32</f>
        <v>6.5374999999999947E-3</v>
      </c>
    </row>
    <row r="33" spans="1:8" x14ac:dyDescent="0.25">
      <c r="A33" t="s">
        <v>101</v>
      </c>
      <c r="B33" s="51">
        <f>VLOOKUP(A33,Candidates!A$3:B$170,2,FALSE)</f>
        <v>-1.6131707317073172E-2</v>
      </c>
      <c r="C33" s="50">
        <f>VLOOKUP(A33,'Ballot Measures'!A$3:B$170,2,FALSE)</f>
        <v>2.233958333333334E-2</v>
      </c>
      <c r="D33" s="50">
        <f>VLOOKUP(A33,Turnout!A$3:B$170,2,FALSE)</f>
        <v>3.2458333333333332E-2</v>
      </c>
      <c r="E33" s="57">
        <f>VLOOKUP(A33,Candidates!A$3:AP$170,42,FALSE)</f>
        <v>-2.4799999999999999E-2</v>
      </c>
      <c r="F33" s="57">
        <f t="shared" si="0"/>
        <v>2.7903938008130083E-2</v>
      </c>
      <c r="H33" s="67">
        <f>VLOOKUP(A33,Turnout!A$3:T$170,19,FALSE)-D33</f>
        <v>4.1666666666669017E-5</v>
      </c>
    </row>
    <row r="34" spans="1:8" x14ac:dyDescent="0.25">
      <c r="A34" t="s">
        <v>97</v>
      </c>
      <c r="B34" s="51">
        <f>VLOOKUP(A34,Candidates!A$3:B$170,2,FALSE)</f>
        <v>-4.5165217391304344E-2</v>
      </c>
      <c r="C34" s="50">
        <f>VLOOKUP(A34,'Ballot Measures'!A$3:B$170,2,FALSE)</f>
        <v>-3.2883333333333334E-2</v>
      </c>
      <c r="D34" s="50">
        <f>VLOOKUP(A34,Turnout!A$3:B$170,2,FALSE)</f>
        <v>-3.1916666666666656E-3</v>
      </c>
      <c r="E34" s="57">
        <f>VLOOKUP(A34,Candidates!A$3:AP$170,42,FALSE)</f>
        <v>-6.2E-2</v>
      </c>
      <c r="F34" s="57">
        <f t="shared" si="0"/>
        <v>2.2975724637681161E-2</v>
      </c>
      <c r="H34" s="67">
        <f>VLOOKUP(A34,Turnout!A$3:T$170,19,FALSE)-D34</f>
        <v>1.8091666666666666E-2</v>
      </c>
    </row>
    <row r="35" spans="1:8" x14ac:dyDescent="0.25">
      <c r="A35" t="s">
        <v>86</v>
      </c>
      <c r="B35" s="51">
        <f>VLOOKUP(A35,Candidates!A$3:B$170,2,FALSE)</f>
        <v>7.8304347826086956E-3</v>
      </c>
      <c r="C35" s="50">
        <f>VLOOKUP(A35,'Ballot Measures'!A$3:B$170,2,FALSE)</f>
        <v>1.5200000000000003E-2</v>
      </c>
      <c r="D35" s="50">
        <f>VLOOKUP(A35,Turnout!A$3:B$170,2,FALSE)</f>
        <v>3.5241666666666657E-2</v>
      </c>
      <c r="E35" s="57">
        <f>VLOOKUP(A35,Candidates!A$3:AP$170,42,FALSE)</f>
        <v>-1.54E-2</v>
      </c>
      <c r="F35" s="57">
        <f t="shared" ref="F35:F66" si="1">AVERAGE(B35:C35)-E35</f>
        <v>2.6915217391304348E-2</v>
      </c>
      <c r="H35" s="67">
        <f>VLOOKUP(A35,Turnout!A$3:T$170,19,FALSE)-D35</f>
        <v>-1.8416666666666581E-3</v>
      </c>
    </row>
    <row r="36" spans="1:8" x14ac:dyDescent="0.25">
      <c r="A36" t="s">
        <v>23</v>
      </c>
      <c r="B36" s="51">
        <f>VLOOKUP(A36,Candidates!A$3:B$170,2,FALSE)</f>
        <v>-9.7091304347826063E-2</v>
      </c>
      <c r="C36" s="50">
        <f>VLOOKUP(A36,'Ballot Measures'!A$3:B$170,2,FALSE)</f>
        <v>-6.65612244897959E-2</v>
      </c>
      <c r="D36" s="50">
        <f>VLOOKUP(A36,Turnout!A$3:B$170,2,FALSE)</f>
        <v>4.4350000000000001E-2</v>
      </c>
      <c r="E36" s="57">
        <f>VLOOKUP(A36,Candidates!A$3:AP$170,42,FALSE)</f>
        <v>-0.11119999999999999</v>
      </c>
      <c r="F36" s="57">
        <f t="shared" si="1"/>
        <v>2.9373735581189012E-2</v>
      </c>
      <c r="H36" s="67">
        <f>VLOOKUP(A36,Turnout!A$3:T$170,19,FALSE)-D36</f>
        <v>3.4850000000000006E-2</v>
      </c>
    </row>
    <row r="37" spans="1:8" x14ac:dyDescent="0.25">
      <c r="A37" t="s">
        <v>73</v>
      </c>
      <c r="B37" s="51">
        <f>VLOOKUP(A37,Candidates!A$3:B$170,2,FALSE)</f>
        <v>-1.3939130434782608E-2</v>
      </c>
      <c r="C37" s="50">
        <f>VLOOKUP(A37,'Ballot Measures'!A$3:B$170,2,FALSE)</f>
        <v>-2.5247916666666665E-2</v>
      </c>
      <c r="D37" s="50">
        <f>VLOOKUP(A37,Turnout!A$3:B$170,2,FALSE)</f>
        <v>-2.4025000000000001E-2</v>
      </c>
      <c r="E37" s="57">
        <f>VLOOKUP(A37,Candidates!A$3:AP$170,42,FALSE)</f>
        <v>-4.2200000000000001E-2</v>
      </c>
      <c r="F37" s="57">
        <f t="shared" si="1"/>
        <v>2.2606476449275364E-2</v>
      </c>
      <c r="H37" s="67">
        <f>VLOOKUP(A37,Turnout!A$3:T$170,19,FALSE)-D37</f>
        <v>-2.4975000000000001E-2</v>
      </c>
    </row>
    <row r="38" spans="1:8" x14ac:dyDescent="0.25">
      <c r="A38" t="s">
        <v>54</v>
      </c>
      <c r="B38" s="51">
        <f>VLOOKUP(A38,Candidates!A$3:B$170,2,FALSE)</f>
        <v>-1.8219565217391313E-2</v>
      </c>
      <c r="C38" s="50">
        <f>VLOOKUP(A38,'Ballot Measures'!A$3:B$170,2,FALSE)</f>
        <v>2.4064583333333334E-2</v>
      </c>
      <c r="D38" s="50">
        <f>VLOOKUP(A38,Turnout!A$3:B$170,2,FALSE)</f>
        <v>-6.1883333333333325E-2</v>
      </c>
      <c r="E38" s="57">
        <f>VLOOKUP(A38,Candidates!A$3:AP$170,42,FALSE)</f>
        <v>-1.9699999999999999E-2</v>
      </c>
      <c r="F38" s="57">
        <f t="shared" si="1"/>
        <v>2.2622509057971009E-2</v>
      </c>
      <c r="H38" s="67">
        <f>VLOOKUP(A38,Turnout!A$3:T$170,19,FALSE)-D38</f>
        <v>-1.691666666666667E-2</v>
      </c>
    </row>
    <row r="39" spans="1:8" x14ac:dyDescent="0.25">
      <c r="A39" t="s">
        <v>135</v>
      </c>
      <c r="B39" s="51">
        <f>VLOOKUP(A39,Candidates!A$3:B$170,2,FALSE)</f>
        <v>-6.5564102564102555E-2</v>
      </c>
      <c r="C39" s="50">
        <f>VLOOKUP(A39,'Ballot Measures'!A$3:B$170,2,FALSE)</f>
        <v>-1.7318750000000001E-2</v>
      </c>
      <c r="D39" s="50">
        <f>VLOOKUP(A39,Turnout!A$3:B$170,2,FALSE)</f>
        <v>9.6750000000000013E-3</v>
      </c>
      <c r="E39" s="57">
        <f>VLOOKUP(A39,Candidates!A$3:AP$170,42,FALSE)</f>
        <v>-6.5799999999999997E-2</v>
      </c>
      <c r="F39" s="57">
        <f t="shared" si="1"/>
        <v>2.4358573717948723E-2</v>
      </c>
      <c r="H39" s="67">
        <f>VLOOKUP(A39,Turnout!A$3:T$170,19,FALSE)-D39</f>
        <v>-1.4775000000000002E-2</v>
      </c>
    </row>
    <row r="40" spans="1:8" x14ac:dyDescent="0.25">
      <c r="A40" t="s">
        <v>21</v>
      </c>
      <c r="B40" s="51">
        <f>VLOOKUP(A40,Candidates!A$3:B$170,2,FALSE)</f>
        <v>-0.13715217391304349</v>
      </c>
      <c r="C40" s="50">
        <f>VLOOKUP(A40,'Ballot Measures'!A$3:B$170,2,FALSE)</f>
        <v>-7.2163265306122465E-2</v>
      </c>
      <c r="D40" s="50">
        <f>VLOOKUP(A40,Turnout!A$3:B$170,2,FALSE)</f>
        <v>-4.0416666666666663E-2</v>
      </c>
      <c r="E40" s="57">
        <f>VLOOKUP(A40,Candidates!A$3:AP$170,42,FALSE)</f>
        <v>-0.1275</v>
      </c>
      <c r="F40" s="57">
        <f t="shared" si="1"/>
        <v>2.2842280390417025E-2</v>
      </c>
      <c r="H40" s="67">
        <f>VLOOKUP(A40,Turnout!A$3:T$170,19,FALSE)-D40</f>
        <v>-1.8883333333333335E-2</v>
      </c>
    </row>
    <row r="41" spans="1:8" x14ac:dyDescent="0.25">
      <c r="A41" t="s">
        <v>124</v>
      </c>
      <c r="B41" s="51">
        <f>VLOOKUP(A41,Candidates!A$3:B$170,2,FALSE)</f>
        <v>-6.8545454545454569E-3</v>
      </c>
      <c r="C41" s="50">
        <f>VLOOKUP(A41,'Ballot Measures'!A$3:B$170,2,FALSE)</f>
        <v>1.5689583333333333E-2</v>
      </c>
      <c r="D41" s="50">
        <f>VLOOKUP(A41,Turnout!A$3:B$170,2,FALSE)</f>
        <v>-0.107975</v>
      </c>
      <c r="E41" s="57">
        <f>VLOOKUP(A41,Candidates!A$3:AP$170,42,FALSE)</f>
        <v>-2.0299999999999999E-2</v>
      </c>
      <c r="F41" s="57">
        <f t="shared" si="1"/>
        <v>2.4717518939393938E-2</v>
      </c>
      <c r="H41" s="67">
        <f>VLOOKUP(A41,Turnout!A$3:T$170,19,FALSE)-D41</f>
        <v>1.3774999999999996E-2</v>
      </c>
    </row>
    <row r="42" spans="1:8" x14ac:dyDescent="0.25">
      <c r="A42" t="s">
        <v>181</v>
      </c>
      <c r="B42" s="51">
        <f>VLOOKUP(A42,Candidates!A$3:B$170,2,FALSE)</f>
        <v>-0.11248965517241381</v>
      </c>
      <c r="C42" s="50">
        <f>VLOOKUP(A42,'Ballot Measures'!A$3:B$170,2,FALSE)</f>
        <v>-7.9304999999999987E-2</v>
      </c>
      <c r="D42" s="50">
        <f>VLOOKUP(A42,Turnout!A$3:B$170,2,FALSE)</f>
        <v>-5.04E-2</v>
      </c>
      <c r="E42" s="57">
        <f>VLOOKUP(A42,Candidates!A$3:AP$170,42,FALSE)</f>
        <v>-0.11650000000000001</v>
      </c>
      <c r="F42" s="57">
        <f t="shared" si="1"/>
        <v>2.0602672413793113E-2</v>
      </c>
      <c r="H42" s="67">
        <f>VLOOKUP(A42,Turnout!A$3:T$170,19,FALSE)-D42</f>
        <v>-2.4800000000000003E-2</v>
      </c>
    </row>
    <row r="43" spans="1:8" x14ac:dyDescent="0.25">
      <c r="A43" t="s">
        <v>25</v>
      </c>
      <c r="B43" s="51">
        <f>VLOOKUP(A43,Candidates!A$3:B$170,2,FALSE)</f>
        <v>-0.10984565217391308</v>
      </c>
      <c r="C43" s="50">
        <f>VLOOKUP(A43,'Ballot Measures'!A$3:B$170,2,FALSE)</f>
        <v>-7.3571428571428565E-2</v>
      </c>
      <c r="D43" s="50">
        <f>VLOOKUP(A43,Turnout!A$3:B$170,2,FALSE)</f>
        <v>-9.3083333333333351E-3</v>
      </c>
      <c r="E43" s="57">
        <f>VLOOKUP(A43,Candidates!A$3:AP$170,42,FALSE)</f>
        <v>-0.1115</v>
      </c>
      <c r="F43" s="57">
        <f t="shared" si="1"/>
        <v>1.9791459627329186E-2</v>
      </c>
      <c r="H43" s="67">
        <f>VLOOKUP(A43,Turnout!A$3:T$170,19,FALSE)-D43</f>
        <v>4.2008333333333335E-2</v>
      </c>
    </row>
    <row r="44" spans="1:8" x14ac:dyDescent="0.25">
      <c r="A44" t="s">
        <v>91</v>
      </c>
      <c r="B44" s="51">
        <f>VLOOKUP(A44,Candidates!A$3:B$170,2,FALSE)</f>
        <v>4.0715217391304348E-2</v>
      </c>
      <c r="C44" s="50">
        <f>VLOOKUP(A44,'Ballot Measures'!A$3:B$170,2,FALSE)</f>
        <v>-1.1162500000000001E-2</v>
      </c>
      <c r="D44" s="50">
        <f>VLOOKUP(A44,Turnout!A$3:B$170,2,FALSE)</f>
        <v>-1.7083333333333358E-3</v>
      </c>
      <c r="E44" s="57">
        <f>VLOOKUP(A44,Candidates!A$3:AP$170,42,FALSE)</f>
        <v>-6.7000000000000002E-3</v>
      </c>
      <c r="F44" s="57">
        <f t="shared" si="1"/>
        <v>2.1476358695652176E-2</v>
      </c>
      <c r="H44" s="67">
        <f>VLOOKUP(A44,Turnout!A$3:T$170,19,FALSE)-D44</f>
        <v>3.0083333333333359E-3</v>
      </c>
    </row>
    <row r="45" spans="1:8" x14ac:dyDescent="0.25">
      <c r="A45" t="s">
        <v>13</v>
      </c>
      <c r="B45" s="51">
        <f>VLOOKUP(A45,Candidates!A$3:B$170,2,FALSE)</f>
        <v>-4.5517391304347822E-2</v>
      </c>
      <c r="C45" s="50">
        <f>VLOOKUP(A45,'Ballot Measures'!A$3:B$170,2,FALSE)</f>
        <v>-8.1250000000000376E-5</v>
      </c>
      <c r="D45" s="50">
        <f>VLOOKUP(A45,Turnout!A$3:B$170,2,FALSE)</f>
        <v>-9.9250000000000015E-3</v>
      </c>
      <c r="E45" s="57">
        <f>VLOOKUP(A45,Candidates!A$3:AP$170,42,FALSE)</f>
        <v>-4.5600000000000002E-2</v>
      </c>
      <c r="F45" s="57">
        <f t="shared" si="1"/>
        <v>2.2800679347826092E-2</v>
      </c>
      <c r="H45" s="67">
        <f>VLOOKUP(A45,Turnout!A$3:T$170,19,FALSE)-D45</f>
        <v>4.8225000000000004E-2</v>
      </c>
    </row>
    <row r="46" spans="1:8" x14ac:dyDescent="0.25">
      <c r="A46" t="s">
        <v>183</v>
      </c>
      <c r="B46" s="51">
        <f>VLOOKUP(A46,Candidates!A$3:B$170,2,FALSE)</f>
        <v>-0.13684230769230771</v>
      </c>
      <c r="C46" s="50">
        <f>VLOOKUP(A46,'Ballot Measures'!A$3:B$170,2,FALSE)</f>
        <v>-0.1152111111111111</v>
      </c>
      <c r="D46" s="50">
        <f>VLOOKUP(A46,Turnout!A$3:B$170,2,FALSE)</f>
        <v>-0.10859999999999999</v>
      </c>
      <c r="E46" s="57">
        <f>VLOOKUP(A46,Candidates!A$3:AP$170,42,FALSE)</f>
        <v>-0.14560000000000001</v>
      </c>
      <c r="F46" s="57">
        <f t="shared" si="1"/>
        <v>1.9573290598290605E-2</v>
      </c>
      <c r="H46" s="67">
        <f>VLOOKUP(A46,Turnout!A$3:T$170,19,FALSE)-D46</f>
        <v>-1.5000000000000013E-2</v>
      </c>
    </row>
    <row r="47" spans="1:8" x14ac:dyDescent="0.25">
      <c r="A47" t="s">
        <v>191</v>
      </c>
      <c r="B47" s="51">
        <f>VLOOKUP(A47,Candidates!A$3:B$170,2,FALSE)</f>
        <v>-8.0752173913043471E-2</v>
      </c>
      <c r="C47" s="50">
        <f>VLOOKUP(A47,'Ballot Measures'!A$3:B$170,2,FALSE)</f>
        <v>-6.4963265306122453E-2</v>
      </c>
      <c r="D47" s="50">
        <f>VLOOKUP(A47,Turnout!A$3:B$170,2,FALSE)</f>
        <v>-4.9241666666666663E-2</v>
      </c>
      <c r="E47" s="57">
        <f>VLOOKUP(A47,Candidates!A$3:AP$170,42,FALSE)</f>
        <v>-9.2100000000000001E-2</v>
      </c>
      <c r="F47" s="57">
        <f t="shared" si="1"/>
        <v>1.9242280390417046E-2</v>
      </c>
      <c r="H47" s="67">
        <f>VLOOKUP(A47,Turnout!A$3:T$170,19,FALSE)-D47</f>
        <v>7.5441666666666657E-2</v>
      </c>
    </row>
    <row r="48" spans="1:8" x14ac:dyDescent="0.25">
      <c r="A48" t="s">
        <v>122</v>
      </c>
      <c r="B48" s="51">
        <f>VLOOKUP(A48,Candidates!A$3:B$170,2,FALSE)</f>
        <v>-5.8781818181818185E-2</v>
      </c>
      <c r="C48" s="50">
        <f>VLOOKUP(A48,'Ballot Measures'!A$3:B$170,2,FALSE)</f>
        <v>-6.6004081632653061E-2</v>
      </c>
      <c r="D48" s="50">
        <f>VLOOKUP(A48,Turnout!A$3:B$170,2,FALSE)</f>
        <v>3.8774999999999997E-2</v>
      </c>
      <c r="E48" s="57">
        <f>VLOOKUP(A48,Candidates!A$3:AP$170,42,FALSE)</f>
        <v>-7.7100000000000002E-2</v>
      </c>
      <c r="F48" s="57">
        <f t="shared" si="1"/>
        <v>1.4707050092764379E-2</v>
      </c>
      <c r="H48" s="67">
        <f>VLOOKUP(A48,Turnout!A$3:T$170,19,FALSE)-D48</f>
        <v>-0.12267500000000001</v>
      </c>
    </row>
    <row r="49" spans="1:8" x14ac:dyDescent="0.25">
      <c r="A49" t="s">
        <v>139</v>
      </c>
      <c r="B49" s="51">
        <f>VLOOKUP(A49,Candidates!A$3:B$170,2,FALSE)</f>
        <v>-9.4902439024390252E-3</v>
      </c>
      <c r="C49" s="50">
        <f>VLOOKUP(A49,'Ballot Measures'!A$3:B$170,2,FALSE)</f>
        <v>-3.2032352941176463E-2</v>
      </c>
      <c r="D49" s="50">
        <f>VLOOKUP(A49,Turnout!A$3:B$170,2,FALSE)</f>
        <v>-8.6060000000000011E-2</v>
      </c>
      <c r="E49" s="57">
        <f>VLOOKUP(A49,Candidates!A$3:AP$170,42,FALSE)</f>
        <v>-3.9199999999999999E-2</v>
      </c>
      <c r="F49" s="57">
        <f t="shared" si="1"/>
        <v>1.8438701578192253E-2</v>
      </c>
      <c r="H49" s="67">
        <f>VLOOKUP(A49,Turnout!A$3:T$170,19,FALSE)-D49</f>
        <v>-2.3439999999999989E-2</v>
      </c>
    </row>
    <row r="50" spans="1:8" x14ac:dyDescent="0.25">
      <c r="A50" t="s">
        <v>103</v>
      </c>
      <c r="B50" s="51">
        <f>VLOOKUP(A50,Candidates!A$3:B$170,2,FALSE)</f>
        <v>-1.5686956521739126E-2</v>
      </c>
      <c r="C50" s="50">
        <f>VLOOKUP(A50,'Ballot Measures'!A$3:B$170,2,FALSE)</f>
        <v>-8.9999999999999993E-3</v>
      </c>
      <c r="D50" s="50">
        <f>VLOOKUP(A50,Turnout!A$3:B$170,2,FALSE)</f>
        <v>-6.4708333333333326E-2</v>
      </c>
      <c r="E50" s="57">
        <f>VLOOKUP(A50,Candidates!A$3:AP$170,42,FALSE)</f>
        <v>-2.8899999999999999E-2</v>
      </c>
      <c r="F50" s="57">
        <f t="shared" si="1"/>
        <v>1.6556521739130435E-2</v>
      </c>
      <c r="H50" s="67">
        <f>VLOOKUP(A50,Turnout!A$3:T$170,19,FALSE)-D50</f>
        <v>1.4108333333333327E-2</v>
      </c>
    </row>
    <row r="51" spans="1:8" x14ac:dyDescent="0.25">
      <c r="A51" t="s">
        <v>40</v>
      </c>
      <c r="B51" s="51">
        <f>VLOOKUP(A51,Candidates!A$3:B$170,2,FALSE)</f>
        <v>-1.728043478260869E-2</v>
      </c>
      <c r="C51" s="50">
        <f>VLOOKUP(A51,'Ballot Measures'!A$3:B$170,2,FALSE)</f>
        <v>1.1912500000000001E-2</v>
      </c>
      <c r="D51" s="50">
        <f>VLOOKUP(A51,Turnout!A$3:B$170,2,FALSE)</f>
        <v>-1.7825000000000001E-2</v>
      </c>
      <c r="E51" s="57">
        <f>VLOOKUP(A51,Candidates!A$3:AP$170,42,FALSE)</f>
        <v>-1.9400000000000001E-2</v>
      </c>
      <c r="F51" s="57">
        <f t="shared" si="1"/>
        <v>1.6716032608695655E-2</v>
      </c>
      <c r="H51" s="67">
        <f>VLOOKUP(A51,Turnout!A$3:T$170,19,FALSE)-D51</f>
        <v>-2.3675000000000002E-2</v>
      </c>
    </row>
    <row r="52" spans="1:8" x14ac:dyDescent="0.25">
      <c r="A52" t="s">
        <v>109</v>
      </c>
      <c r="B52" s="51">
        <f>VLOOKUP(A52,Candidates!A$3:B$170,2,FALSE)</f>
        <v>-9.71641025641026E-2</v>
      </c>
      <c r="C52" s="50">
        <f>VLOOKUP(A52,'Ballot Measures'!A$3:B$170,2,FALSE)</f>
        <v>-2.850416666666666E-2</v>
      </c>
      <c r="D52" s="50">
        <f>VLOOKUP(A52,Turnout!A$3:B$170,2,FALSE)</f>
        <v>-1.9641666666666668E-2</v>
      </c>
      <c r="E52" s="57">
        <f>VLOOKUP(A52,Candidates!A$3:AP$170,42,FALSE)</f>
        <v>-0.08</v>
      </c>
      <c r="F52" s="57">
        <f t="shared" si="1"/>
        <v>1.716586538461537E-2</v>
      </c>
      <c r="H52" s="67">
        <f>VLOOKUP(A52,Turnout!A$3:T$170,19,FALSE)-D52</f>
        <v>-1.0258333333333331E-2</v>
      </c>
    </row>
    <row r="53" spans="1:8" x14ac:dyDescent="0.25">
      <c r="A53" t="s">
        <v>143</v>
      </c>
      <c r="B53" s="51">
        <f>VLOOKUP(A53,Candidates!A$3:B$170,2,FALSE)</f>
        <v>-3.5843589743589734E-2</v>
      </c>
      <c r="C53" s="50">
        <f>VLOOKUP(A53,'Ballot Measures'!A$3:B$170,2,FALSE)</f>
        <v>1.0093877551020407E-2</v>
      </c>
      <c r="D53" s="50">
        <f>VLOOKUP(A53,Turnout!A$3:B$170,2,FALSE)</f>
        <v>7.0000000000000019E-3</v>
      </c>
      <c r="E53" s="57">
        <f>VLOOKUP(A53,Candidates!A$3:AP$170,42,FALSE)</f>
        <v>-2.9000000000000001E-2</v>
      </c>
      <c r="F53" s="57">
        <f t="shared" si="1"/>
        <v>1.612514390371534E-2</v>
      </c>
      <c r="H53" s="67">
        <f>VLOOKUP(A53,Turnout!A$3:T$170,19,FALSE)-D53</f>
        <v>-3.5000000000000018E-3</v>
      </c>
    </row>
    <row r="54" spans="1:8" x14ac:dyDescent="0.25">
      <c r="A54" t="s">
        <v>121</v>
      </c>
      <c r="B54" s="51">
        <f>VLOOKUP(A54,Candidates!A$3:B$170,2,FALSE)</f>
        <v>-4.1677272727272736E-2</v>
      </c>
      <c r="C54" s="50">
        <f>VLOOKUP(A54,'Ballot Measures'!A$3:B$170,2,FALSE)</f>
        <v>-4.5712244897959171E-2</v>
      </c>
      <c r="D54" s="50">
        <f>VLOOKUP(A54,Turnout!A$3:B$170,2,FALSE)</f>
        <v>-4.6066666666666665E-2</v>
      </c>
      <c r="E54" s="57">
        <f>VLOOKUP(A54,Candidates!A$3:AP$170,42,FALSE)</f>
        <v>-5.4399999999999997E-2</v>
      </c>
      <c r="F54" s="57">
        <f t="shared" si="1"/>
        <v>1.0705241187384043E-2</v>
      </c>
      <c r="H54" s="67">
        <f>VLOOKUP(A54,Turnout!A$3:T$170,19,FALSE)-D54</f>
        <v>2.6766666666666664E-2</v>
      </c>
    </row>
    <row r="55" spans="1:8" x14ac:dyDescent="0.25">
      <c r="A55" t="s">
        <v>105</v>
      </c>
      <c r="B55" s="51">
        <f>VLOOKUP(A55,Candidates!A$3:B$170,2,FALSE)</f>
        <v>-8.1228205128205139E-2</v>
      </c>
      <c r="C55" s="50">
        <f>VLOOKUP(A55,'Ballot Measures'!A$3:B$170,2,FALSE)</f>
        <v>-4.9591666666666666E-2</v>
      </c>
      <c r="D55" s="50">
        <f>VLOOKUP(A55,Turnout!A$3:B$170,2,FALSE)</f>
        <v>4.1416666666666664E-2</v>
      </c>
      <c r="E55" s="57">
        <f>VLOOKUP(A55,Candidates!A$3:AP$170,42,FALSE)</f>
        <v>-8.1500000000000003E-2</v>
      </c>
      <c r="F55" s="57">
        <f t="shared" si="1"/>
        <v>1.6090064102564097E-2</v>
      </c>
      <c r="H55" s="67">
        <f>VLOOKUP(A55,Turnout!A$3:T$170,19,FALSE)-D55</f>
        <v>-1.0616666666666663E-2</v>
      </c>
    </row>
    <row r="56" spans="1:8" x14ac:dyDescent="0.25">
      <c r="A56" t="s">
        <v>59</v>
      </c>
      <c r="B56" s="51">
        <f>VLOOKUP(A56,Candidates!A$3:B$170,2,FALSE)</f>
        <v>4.4782608695652183E-2</v>
      </c>
      <c r="C56" s="50">
        <f>VLOOKUP(A56,'Ballot Measures'!A$3:B$170,2,FALSE)</f>
        <v>4.1343750000000005E-2</v>
      </c>
      <c r="D56" s="50">
        <f>VLOOKUP(A56,Turnout!A$3:B$170,2,FALSE)</f>
        <v>-3.594166666666667E-2</v>
      </c>
      <c r="E56" s="57">
        <f>VLOOKUP(A56,Candidates!A$3:AP$170,42,FALSE)</f>
        <v>3.0099999999999998E-2</v>
      </c>
      <c r="F56" s="57">
        <f t="shared" si="1"/>
        <v>1.2963179347826096E-2</v>
      </c>
      <c r="H56" s="67">
        <f>VLOOKUP(A56,Turnout!A$3:T$170,19,FALSE)-D56</f>
        <v>5.441666666666671E-3</v>
      </c>
    </row>
    <row r="57" spans="1:8" x14ac:dyDescent="0.25">
      <c r="A57" t="s">
        <v>74</v>
      </c>
      <c r="B57" s="51">
        <f>VLOOKUP(A57,Candidates!A$3:B$170,2,FALSE)</f>
        <v>2.1571739130434787E-2</v>
      </c>
      <c r="C57" s="50">
        <f>VLOOKUP(A57,'Ballot Measures'!A$3:B$170,2,FALSE)</f>
        <v>-1.8037500000000001E-2</v>
      </c>
      <c r="D57" s="50">
        <f>VLOOKUP(A57,Turnout!A$3:B$170,2,FALSE)</f>
        <v>3.5475E-2</v>
      </c>
      <c r="E57" s="57">
        <f>VLOOKUP(A57,Candidates!A$3:AP$170,42,FALSE)</f>
        <v>-1.24E-2</v>
      </c>
      <c r="F57" s="57">
        <f t="shared" si="1"/>
        <v>1.4167119565217393E-2</v>
      </c>
      <c r="H57" s="67">
        <f>VLOOKUP(A57,Turnout!A$3:T$170,19,FALSE)-D57</f>
        <v>-1.2375000000000001E-2</v>
      </c>
    </row>
    <row r="58" spans="1:8" x14ac:dyDescent="0.25">
      <c r="A58" t="s">
        <v>67</v>
      </c>
      <c r="B58" s="51">
        <f>VLOOKUP(A58,Candidates!A$3:B$170,2,FALSE)</f>
        <v>6.6510869565217415E-2</v>
      </c>
      <c r="C58" s="50">
        <f>VLOOKUP(A58,'Ballot Measures'!A$3:B$170,2,FALSE)</f>
        <v>2.6204166666666657E-2</v>
      </c>
      <c r="D58" s="50">
        <f>VLOOKUP(A58,Turnout!A$3:B$170,2,FALSE)</f>
        <v>4.8508333333333341E-2</v>
      </c>
      <c r="E58" s="57">
        <f>VLOOKUP(A58,Candidates!A$3:AP$170,42,FALSE)</f>
        <v>3.32E-2</v>
      </c>
      <c r="F58" s="57">
        <f t="shared" si="1"/>
        <v>1.3157518115942034E-2</v>
      </c>
      <c r="H58" s="67">
        <f>VLOOKUP(A58,Turnout!A$3:T$170,19,FALSE)-D58</f>
        <v>-2.4083333333333387E-3</v>
      </c>
    </row>
    <row r="59" spans="1:8" x14ac:dyDescent="0.25">
      <c r="A59" t="s">
        <v>44</v>
      </c>
      <c r="B59" s="51">
        <f>VLOOKUP(A59,Candidates!A$3:B$170,2,FALSE)</f>
        <v>-2.0552173913043478E-2</v>
      </c>
      <c r="C59" s="50">
        <f>VLOOKUP(A59,'Ballot Measures'!A$3:B$170,2,FALSE)</f>
        <v>2.2997916666666663E-2</v>
      </c>
      <c r="D59" s="50">
        <f>VLOOKUP(A59,Turnout!A$3:B$170,2,FALSE)</f>
        <v>-2.316666666666667E-3</v>
      </c>
      <c r="E59" s="57">
        <f>VLOOKUP(A59,Candidates!A$3:AP$170,42,FALSE)</f>
        <v>-1.43E-2</v>
      </c>
      <c r="F59" s="57">
        <f t="shared" si="1"/>
        <v>1.5522871376811593E-2</v>
      </c>
      <c r="H59" s="67">
        <f>VLOOKUP(A59,Turnout!A$3:T$170,19,FALSE)-D59</f>
        <v>-6.3833333333333329E-3</v>
      </c>
    </row>
    <row r="60" spans="1:8" x14ac:dyDescent="0.25">
      <c r="A60" t="s">
        <v>192</v>
      </c>
      <c r="B60" s="51">
        <f>VLOOKUP(A60,Candidates!A$3:B$170,2,FALSE)</f>
        <v>2.043478260869566E-3</v>
      </c>
      <c r="C60" s="50">
        <f>VLOOKUP(A60,'Ballot Measures'!A$3:B$170,2,FALSE)</f>
        <v>-4.021224489795918E-2</v>
      </c>
      <c r="D60" s="50">
        <f>VLOOKUP(A60,Turnout!A$3:B$170,2,FALSE)</f>
        <v>-1.0883333333333333E-2</v>
      </c>
      <c r="E60" s="57">
        <f>VLOOKUP(A60,Candidates!A$3:AP$170,42,FALSE)</f>
        <v>-3.32E-2</v>
      </c>
      <c r="F60" s="57">
        <f t="shared" si="1"/>
        <v>1.4115616681455192E-2</v>
      </c>
      <c r="H60" s="67">
        <f>VLOOKUP(A60,Turnout!A$3:T$170,19,FALSE)-D60</f>
        <v>4.0383333333333334E-2</v>
      </c>
    </row>
    <row r="61" spans="1:8" x14ac:dyDescent="0.25">
      <c r="A61" t="s">
        <v>81</v>
      </c>
      <c r="B61" s="51">
        <f>VLOOKUP(A61,Candidates!A$3:B$170,2,FALSE)</f>
        <v>-3.877826086956522E-2</v>
      </c>
      <c r="C61" s="50">
        <f>VLOOKUP(A61,'Ballot Measures'!A$3:B$170,2,FALSE)</f>
        <v>2.5979166666666694E-3</v>
      </c>
      <c r="D61" s="50">
        <f>VLOOKUP(A61,Turnout!A$3:B$170,2,FALSE)</f>
        <v>-6.1824999999999998E-2</v>
      </c>
      <c r="E61" s="57">
        <f>VLOOKUP(A61,Candidates!A$3:AP$170,42,FALSE)</f>
        <v>-3.15E-2</v>
      </c>
      <c r="F61" s="57">
        <f t="shared" si="1"/>
        <v>1.3409827898550726E-2</v>
      </c>
      <c r="H61" s="67">
        <f>VLOOKUP(A61,Turnout!A$3:T$170,19,FALSE)-D61</f>
        <v>3.0324999999999998E-2</v>
      </c>
    </row>
    <row r="62" spans="1:8" x14ac:dyDescent="0.25">
      <c r="A62" t="s">
        <v>129</v>
      </c>
      <c r="B62" s="51">
        <f>VLOOKUP(A62,Candidates!A$3:B$170,2,FALSE)</f>
        <v>-2.7084615384615391E-2</v>
      </c>
      <c r="C62" s="50">
        <f>VLOOKUP(A62,'Ballot Measures'!A$3:B$170,2,FALSE)</f>
        <v>2.8854166666666668E-3</v>
      </c>
      <c r="D62" s="50">
        <f>VLOOKUP(A62,Turnout!A$3:B$170,2,FALSE)</f>
        <v>2.8250000000000007E-3</v>
      </c>
      <c r="E62" s="57">
        <f>VLOOKUP(A62,Candidates!A$3:AP$170,42,FALSE)</f>
        <v>-2.3800000000000002E-2</v>
      </c>
      <c r="F62" s="57">
        <f t="shared" si="1"/>
        <v>1.170040064102564E-2</v>
      </c>
      <c r="H62" s="67">
        <f>VLOOKUP(A62,Turnout!A$3:T$170,19,FALSE)-D62</f>
        <v>7.2749999999999985E-3</v>
      </c>
    </row>
    <row r="63" spans="1:8" x14ac:dyDescent="0.25">
      <c r="A63" t="s">
        <v>96</v>
      </c>
      <c r="B63" s="51">
        <f>VLOOKUP(A63,Candidates!A$3:B$170,2,FALSE)</f>
        <v>-2.5034782608695662E-2</v>
      </c>
      <c r="C63" s="50">
        <f>VLOOKUP(A63,'Ballot Measures'!A$3:B$170,2,FALSE)</f>
        <v>-2.8397916666666662E-2</v>
      </c>
      <c r="D63" s="50">
        <f>VLOOKUP(A63,Turnout!A$3:B$170,2,FALSE)</f>
        <v>-4.6983333333333342E-2</v>
      </c>
      <c r="E63" s="57">
        <f>VLOOKUP(A63,Candidates!A$3:AP$170,42,FALSE)</f>
        <v>-3.6400000000000002E-2</v>
      </c>
      <c r="F63" s="57">
        <f t="shared" si="1"/>
        <v>9.6836503623188401E-3</v>
      </c>
      <c r="H63" s="67">
        <f>VLOOKUP(A63,Turnout!A$3:T$170,19,FALSE)-D63</f>
        <v>-2.2216666666666655E-2</v>
      </c>
    </row>
    <row r="64" spans="1:8" x14ac:dyDescent="0.25">
      <c r="A64" t="s">
        <v>93</v>
      </c>
      <c r="B64" s="51">
        <f>VLOOKUP(A64,Candidates!A$3:B$170,2,FALSE)</f>
        <v>-1.2739130434782611E-2</v>
      </c>
      <c r="C64" s="50">
        <f>VLOOKUP(A64,'Ballot Measures'!A$3:B$170,2,FALSE)</f>
        <v>-5.2216666666666682E-2</v>
      </c>
      <c r="D64" s="50">
        <f>VLOOKUP(A64,Turnout!A$3:B$170,2,FALSE)</f>
        <v>5.8474999999999999E-2</v>
      </c>
      <c r="E64" s="57">
        <f>VLOOKUP(A64,Candidates!A$3:AP$170,42,FALSE)</f>
        <v>-4.1200000000000001E-2</v>
      </c>
      <c r="F64" s="57">
        <f t="shared" si="1"/>
        <v>8.722101449275356E-3</v>
      </c>
      <c r="H64" s="67">
        <f>VLOOKUP(A64,Turnout!A$3:T$170,19,FALSE)-D64</f>
        <v>-1.0775E-2</v>
      </c>
    </row>
    <row r="65" spans="1:8" x14ac:dyDescent="0.25">
      <c r="A65" t="s">
        <v>182</v>
      </c>
      <c r="B65" s="51">
        <f>VLOOKUP(A65,Candidates!A$3:B$170,2,FALSE)</f>
        <v>4.2165517241379319E-2</v>
      </c>
      <c r="C65" s="50">
        <f>VLOOKUP(A65,'Ballot Measures'!A$3:B$170,2,FALSE)</f>
        <v>-2.4303846153846155E-2</v>
      </c>
      <c r="D65" s="50">
        <f>VLOOKUP(A65,Turnout!A$3:B$170,2,FALSE)</f>
        <v>-4.7912500000000011E-2</v>
      </c>
      <c r="E65" s="57">
        <f>VLOOKUP(A65,Candidates!A$3:AP$170,42,FALSE)</f>
        <v>4.1999999999999997E-3</v>
      </c>
      <c r="F65" s="57">
        <f t="shared" si="1"/>
        <v>4.7308355437665822E-3</v>
      </c>
      <c r="H65" s="67">
        <f>VLOOKUP(A65,Turnout!A$3:T$170,19,FALSE)-D65</f>
        <v>-2.478749999999999E-2</v>
      </c>
    </row>
    <row r="66" spans="1:8" x14ac:dyDescent="0.25">
      <c r="A66" t="s">
        <v>26</v>
      </c>
      <c r="B66" s="51">
        <f>VLOOKUP(A66,Candidates!A$3:B$170,2,FALSE)</f>
        <v>-9.0747826086956543E-2</v>
      </c>
      <c r="C66" s="50">
        <f>VLOOKUP(A66,'Ballot Measures'!A$3:B$170,2,FALSE)</f>
        <v>-4.768571428571429E-2</v>
      </c>
      <c r="D66" s="50">
        <f>VLOOKUP(A66,Turnout!A$3:B$170,2,FALSE)</f>
        <v>4.7275000000000005E-2</v>
      </c>
      <c r="E66" s="57">
        <f>VLOOKUP(A66,Candidates!A$3:AP$170,42,FALSE)</f>
        <v>-7.9200000000000007E-2</v>
      </c>
      <c r="F66" s="57">
        <f t="shared" si="1"/>
        <v>9.9832298136645903E-3</v>
      </c>
      <c r="H66" s="67">
        <f>VLOOKUP(A66,Turnout!A$3:T$170,19,FALSE)-D66</f>
        <v>7.1025000000000005E-2</v>
      </c>
    </row>
    <row r="67" spans="1:8" x14ac:dyDescent="0.25">
      <c r="A67" t="s">
        <v>75</v>
      </c>
      <c r="B67" s="51">
        <f>VLOOKUP(A67,Candidates!A$3:B$170,2,FALSE)</f>
        <v>-0.1215152173913044</v>
      </c>
      <c r="C67" s="50">
        <f>VLOOKUP(A67,'Ballot Measures'!A$3:B$170,2,FALSE)</f>
        <v>-3.9025000000000004E-2</v>
      </c>
      <c r="D67" s="50">
        <f>VLOOKUP(A67,Turnout!A$3:B$170,2,FALSE)</f>
        <v>-7.3099999999999998E-2</v>
      </c>
      <c r="E67" s="57">
        <f>VLOOKUP(A67,Candidates!A$3:AP$170,42,FALSE)</f>
        <v>-8.8400000000000006E-2</v>
      </c>
      <c r="F67" s="57">
        <f t="shared" ref="F67:F98" si="2">AVERAGE(B67:C67)-E67</f>
        <v>8.1298913043477972E-3</v>
      </c>
      <c r="H67" s="67">
        <f>VLOOKUP(A67,Turnout!A$3:T$170,19,FALSE)-D67</f>
        <v>-4.8299999999999996E-2</v>
      </c>
    </row>
    <row r="68" spans="1:8" x14ac:dyDescent="0.25">
      <c r="A68" t="s">
        <v>198</v>
      </c>
      <c r="B68" s="51">
        <f>VLOOKUP(A68,Candidates!A$3:B$170,2,FALSE)</f>
        <v>-5.6065217391304337E-3</v>
      </c>
      <c r="C68" s="50">
        <f>VLOOKUP(A68,'Ballot Measures'!A$3:B$170,2,FALSE)</f>
        <v>-1.4636734693877553E-2</v>
      </c>
      <c r="D68" s="50">
        <f>VLOOKUP(A68,Turnout!A$3:B$170,2,FALSE)</f>
        <v>3.3649999999999999E-2</v>
      </c>
      <c r="E68" s="57">
        <f>VLOOKUP(A68,Candidates!A$3:AP$170,42,FALSE)</f>
        <v>-1.41E-2</v>
      </c>
      <c r="F68" s="57">
        <f t="shared" si="2"/>
        <v>3.9783717834960073E-3</v>
      </c>
      <c r="H68" s="67">
        <f>VLOOKUP(A68,Turnout!A$3:T$170,19,FALSE)-D68</f>
        <v>4.4850000000000001E-2</v>
      </c>
    </row>
    <row r="69" spans="1:8" x14ac:dyDescent="0.25">
      <c r="A69" t="s">
        <v>45</v>
      </c>
      <c r="B69" s="51">
        <f>VLOOKUP(A69,Candidates!A$3:B$170,2,FALSE)</f>
        <v>-5.2208695652173918E-2</v>
      </c>
      <c r="C69" s="50">
        <f>VLOOKUP(A69,'Ballot Measures'!A$3:B$170,2,FALSE)</f>
        <v>-7.5062500000000034E-3</v>
      </c>
      <c r="D69" s="50">
        <f>VLOOKUP(A69,Turnout!A$3:B$170,2,FALSE)</f>
        <v>2.9925000000000004E-2</v>
      </c>
      <c r="E69" s="57">
        <f>VLOOKUP(A69,Candidates!A$3:AP$170,42,FALSE)</f>
        <v>-3.1399999999999997E-2</v>
      </c>
      <c r="F69" s="57">
        <f t="shared" si="2"/>
        <v>1.5425271739130351E-3</v>
      </c>
      <c r="H69" s="67">
        <f>VLOOKUP(A69,Turnout!A$3:T$170,19,FALSE)-D69</f>
        <v>-3.9625000000000007E-2</v>
      </c>
    </row>
    <row r="70" spans="1:8" x14ac:dyDescent="0.25">
      <c r="A70" t="s">
        <v>201</v>
      </c>
      <c r="B70" s="51">
        <f>VLOOKUP(A70,Candidates!A$3:B$170,2,FALSE)</f>
        <v>-3.468076923076923E-2</v>
      </c>
      <c r="C70" s="50">
        <f>VLOOKUP(A70,'Ballot Measures'!A$3:B$170,2,FALSE)</f>
        <v>-4.1121428571428566E-2</v>
      </c>
      <c r="D70" s="50">
        <f>VLOOKUP(A70,Turnout!A$3:B$170,2,FALSE)</f>
        <v>-2.2320000000000007E-2</v>
      </c>
      <c r="E70" s="57">
        <f>VLOOKUP(A70,Candidates!A$3:AP$170,42,FALSE)</f>
        <v>-3.8699999999999998E-2</v>
      </c>
      <c r="F70" s="57">
        <f t="shared" si="2"/>
        <v>7.9890109890110028E-4</v>
      </c>
      <c r="H70" s="67">
        <f>VLOOKUP(A70,Turnout!A$3:T$170,19,FALSE)-D70</f>
        <v>-2.0279999999999992E-2</v>
      </c>
    </row>
    <row r="71" spans="1:8" x14ac:dyDescent="0.25">
      <c r="A71" t="s">
        <v>95</v>
      </c>
      <c r="B71" s="51">
        <f>VLOOKUP(A71,Candidates!A$3:B$170,2,FALSE)</f>
        <v>-4.2165217391304341E-2</v>
      </c>
      <c r="C71" s="50">
        <f>VLOOKUP(A71,'Ballot Measures'!A$3:B$170,2,FALSE)</f>
        <v>-6.3729166666666684E-2</v>
      </c>
      <c r="D71" s="50">
        <f>VLOOKUP(A71,Turnout!A$3:B$170,2,FALSE)</f>
        <v>4.1000000000000021E-3</v>
      </c>
      <c r="E71" s="57">
        <f>VLOOKUP(A71,Candidates!A$3:AP$170,42,FALSE)</f>
        <v>-5.4399999999999997E-2</v>
      </c>
      <c r="F71" s="57">
        <f t="shared" si="2"/>
        <v>1.4528079710144845E-3</v>
      </c>
      <c r="H71" s="67">
        <f>VLOOKUP(A71,Turnout!A$3:T$170,19,FALSE)-D71</f>
        <v>-1.0400000000000003E-2</v>
      </c>
    </row>
    <row r="72" spans="1:8" x14ac:dyDescent="0.25">
      <c r="A72" t="s">
        <v>104</v>
      </c>
      <c r="B72" s="51">
        <f>VLOOKUP(A72,Candidates!A$3:B$170,2,FALSE)</f>
        <v>-3.6438461538461552E-2</v>
      </c>
      <c r="C72" s="50">
        <f>VLOOKUP(A72,'Ballot Measures'!A$3:B$170,2,FALSE)</f>
        <v>-1.792708333333333E-2</v>
      </c>
      <c r="D72" s="50">
        <f>VLOOKUP(A72,Turnout!A$3:B$170,2,FALSE)</f>
        <v>-8.7749999999999998E-3</v>
      </c>
      <c r="E72" s="57">
        <f>VLOOKUP(A72,Candidates!A$3:AP$170,42,FALSE)</f>
        <v>-3.3300000000000003E-2</v>
      </c>
      <c r="F72" s="57">
        <f t="shared" si="2"/>
        <v>6.1172275641025627E-3</v>
      </c>
      <c r="H72" s="67">
        <f>VLOOKUP(A72,Turnout!A$3:T$170,19,FALSE)-D72</f>
        <v>-2.6825000000000002E-2</v>
      </c>
    </row>
    <row r="73" spans="1:8" x14ac:dyDescent="0.25">
      <c r="A73" t="s">
        <v>63</v>
      </c>
      <c r="B73" s="51">
        <f>VLOOKUP(A73,Candidates!A$3:B$170,2,FALSE)</f>
        <v>2.4519565217391293E-2</v>
      </c>
      <c r="C73" s="50">
        <f>VLOOKUP(A73,'Ballot Measures'!A$3:B$170,2,FALSE)</f>
        <v>3.1375000000000007E-2</v>
      </c>
      <c r="D73" s="50">
        <f>VLOOKUP(A73,Turnout!A$3:B$170,2,FALSE)</f>
        <v>-4.1158333333333331E-2</v>
      </c>
      <c r="E73" s="57">
        <f>VLOOKUP(A73,Candidates!A$3:AP$170,42,FALSE)</f>
        <v>2.53E-2</v>
      </c>
      <c r="F73" s="57">
        <f t="shared" si="2"/>
        <v>2.6472826086956502E-3</v>
      </c>
      <c r="H73" s="67">
        <f>VLOOKUP(A73,Turnout!A$3:T$170,19,FALSE)-D73</f>
        <v>7.0583333333333331E-3</v>
      </c>
    </row>
    <row r="74" spans="1:8" x14ac:dyDescent="0.25">
      <c r="A74" t="s">
        <v>12</v>
      </c>
      <c r="B74" s="51">
        <f>VLOOKUP(A74,Candidates!A$3:B$170,2,FALSE)</f>
        <v>1.7863043478260867E-2</v>
      </c>
      <c r="C74" s="50">
        <f>VLOOKUP(A74,'Ballot Measures'!A$3:B$170,2,FALSE)</f>
        <v>1.4848979591836732E-2</v>
      </c>
      <c r="D74" s="50">
        <f>VLOOKUP(A74,Turnout!A$3:B$170,2,FALSE)</f>
        <v>1.6991666666666669E-2</v>
      </c>
      <c r="E74" s="57">
        <f>VLOOKUP(A74,Candidates!A$3:AP$170,42,FALSE)</f>
        <v>1.41E-2</v>
      </c>
      <c r="F74" s="57">
        <f t="shared" si="2"/>
        <v>2.2560115350488009E-3</v>
      </c>
      <c r="H74" s="67">
        <f>VLOOKUP(A74,Turnout!A$3:T$170,19,FALSE)-D74</f>
        <v>-3.8916666666666683E-3</v>
      </c>
    </row>
    <row r="75" spans="1:8" x14ac:dyDescent="0.25">
      <c r="A75" t="s">
        <v>189</v>
      </c>
      <c r="B75" s="51">
        <f>VLOOKUP(A75,Candidates!A$3:B$170,2,FALSE)</f>
        <v>-1.2941304347826086E-2</v>
      </c>
      <c r="C75" s="50">
        <f>VLOOKUP(A75,'Ballot Measures'!A$3:B$170,2,FALSE)</f>
        <v>-4.1804081632653062E-2</v>
      </c>
      <c r="D75" s="50">
        <f>VLOOKUP(A75,Turnout!A$3:B$170,2,FALSE)</f>
        <v>3.4799999999999998E-2</v>
      </c>
      <c r="E75" s="57">
        <f>VLOOKUP(A75,Candidates!A$3:AP$170,42,FALSE)</f>
        <v>-2.8299999999999999E-2</v>
      </c>
      <c r="F75" s="57">
        <f t="shared" si="2"/>
        <v>9.2730700976042385E-4</v>
      </c>
      <c r="H75" s="67">
        <f>VLOOKUP(A75,Turnout!A$3:T$170,19,FALSE)-D75</f>
        <v>8.4900000000000003E-2</v>
      </c>
    </row>
    <row r="76" spans="1:8" x14ac:dyDescent="0.25">
      <c r="A76" t="s">
        <v>71</v>
      </c>
      <c r="B76" s="51">
        <f>VLOOKUP(A76,Candidates!A$3:B$170,2,FALSE)</f>
        <v>-2.3421739130434775E-2</v>
      </c>
      <c r="C76" s="50">
        <f>VLOOKUP(A76,'Ballot Measures'!A$3:B$170,2,FALSE)</f>
        <v>-9.4312499999999969E-3</v>
      </c>
      <c r="D76" s="50">
        <f>VLOOKUP(A76,Turnout!A$3:B$170,2,FALSE)</f>
        <v>-2.7516666666666665E-2</v>
      </c>
      <c r="E76" s="57">
        <f>VLOOKUP(A76,Candidates!A$3:AP$170,42,FALSE)</f>
        <v>-1.77E-2</v>
      </c>
      <c r="F76" s="57">
        <f t="shared" si="2"/>
        <v>1.2735054347826139E-3</v>
      </c>
      <c r="H76" s="67">
        <f>VLOOKUP(A76,Turnout!A$3:T$170,19,FALSE)-D76</f>
        <v>3.5516666666666669E-2</v>
      </c>
    </row>
    <row r="77" spans="1:8" x14ac:dyDescent="0.25">
      <c r="A77" t="s">
        <v>51</v>
      </c>
      <c r="B77" s="51">
        <f>VLOOKUP(A77,Candidates!A$3:B$170,2,FALSE)</f>
        <v>2.1484782608695657E-2</v>
      </c>
      <c r="C77" s="50">
        <f>VLOOKUP(A77,'Ballot Measures'!A$3:B$170,2,FALSE)</f>
        <v>2.0235416666666669E-2</v>
      </c>
      <c r="D77" s="50">
        <f>VLOOKUP(A77,Turnout!A$3:B$170,2,FALSE)</f>
        <v>7.4649999999999994E-2</v>
      </c>
      <c r="E77" s="57">
        <f>VLOOKUP(A77,Candidates!A$3:AP$170,42,FALSE)</f>
        <v>1.95E-2</v>
      </c>
      <c r="F77" s="57">
        <f t="shared" si="2"/>
        <v>1.3600996376811648E-3</v>
      </c>
      <c r="H77" s="67">
        <f>VLOOKUP(A77,Turnout!A$3:T$170,19,FALSE)-D77</f>
        <v>5.850000000000008E-3</v>
      </c>
    </row>
    <row r="78" spans="1:8" x14ac:dyDescent="0.25">
      <c r="A78" t="s">
        <v>134</v>
      </c>
      <c r="B78" s="51">
        <f>VLOOKUP(A78,Candidates!A$3:B$170,2,FALSE)</f>
        <v>1.5965853658536588E-2</v>
      </c>
      <c r="C78" s="50">
        <f>VLOOKUP(A78,'Ballot Measures'!A$3:B$170,2,FALSE)</f>
        <v>1.5146153846153844E-2</v>
      </c>
      <c r="D78" s="50">
        <f>VLOOKUP(A78,Turnout!A$3:B$170,2,FALSE)</f>
        <v>-1.6363636363636361E-2</v>
      </c>
      <c r="E78" s="57">
        <f>VLOOKUP(A78,Candidates!A$3:AP$170,42,FALSE)</f>
        <v>1.6199999999999999E-2</v>
      </c>
      <c r="F78" s="57">
        <f t="shared" si="2"/>
        <v>-6.4399624765478294E-4</v>
      </c>
      <c r="H78" s="67">
        <f>VLOOKUP(A78,Turnout!A$3:T$170,19,FALSE)-D78</f>
        <v>-1.1236363636363638E-2</v>
      </c>
    </row>
    <row r="79" spans="1:8" x14ac:dyDescent="0.25">
      <c r="A79" t="s">
        <v>132</v>
      </c>
      <c r="B79" s="51">
        <f>VLOOKUP(A79,Candidates!A$3:B$170,2,FALSE)</f>
        <v>5.1043181818181821E-2</v>
      </c>
      <c r="C79" s="50">
        <f>VLOOKUP(A79,'Ballot Measures'!A$3:B$170,2,FALSE)</f>
        <v>-7.6708333333333359E-3</v>
      </c>
      <c r="D79" s="50">
        <f>VLOOKUP(A79,Turnout!A$3:B$170,2,FALSE)</f>
        <v>-4.6350000000000002E-2</v>
      </c>
      <c r="E79" s="57">
        <f>VLOOKUP(A79,Candidates!A$3:AP$170,42,FALSE)</f>
        <v>2.46E-2</v>
      </c>
      <c r="F79" s="57">
        <f t="shared" si="2"/>
        <v>-2.9138257575757574E-3</v>
      </c>
      <c r="H79" s="67">
        <f>VLOOKUP(A79,Turnout!A$3:T$170,19,FALSE)-D79</f>
        <v>-2.9549999999999993E-2</v>
      </c>
    </row>
    <row r="80" spans="1:8" x14ac:dyDescent="0.25">
      <c r="A80" t="s">
        <v>87</v>
      </c>
      <c r="B80" s="51">
        <f>VLOOKUP(A80,Candidates!A$3:B$170,2,FALSE)</f>
        <v>-4.9526829268292688E-2</v>
      </c>
      <c r="C80" s="50">
        <f>VLOOKUP(A80,'Ballot Measures'!A$3:B$170,2,FALSE)</f>
        <v>-3.6210416666666662E-2</v>
      </c>
      <c r="D80" s="50">
        <f>VLOOKUP(A80,Turnout!A$3:B$170,2,FALSE)</f>
        <v>5.1875000000000004E-2</v>
      </c>
      <c r="E80" s="57">
        <f>VLOOKUP(A80,Candidates!A$3:AP$170,42,FALSE)</f>
        <v>-4.1799999999999997E-2</v>
      </c>
      <c r="F80" s="57">
        <f t="shared" si="2"/>
        <v>-1.0686229674796779E-3</v>
      </c>
      <c r="H80" s="67">
        <f>VLOOKUP(A80,Turnout!A$3:T$170,19,FALSE)-D80</f>
        <v>-4.0975000000000004E-2</v>
      </c>
    </row>
    <row r="81" spans="1:8" x14ac:dyDescent="0.25">
      <c r="A81" t="s">
        <v>52</v>
      </c>
      <c r="B81" s="51">
        <f>VLOOKUP(A81,Candidates!A$3:B$170,2,FALSE)</f>
        <v>3.7423913043478259E-2</v>
      </c>
      <c r="C81" s="50">
        <f>VLOOKUP(A81,'Ballot Measures'!A$3:B$170,2,FALSE)</f>
        <v>6.1250000000000031E-4</v>
      </c>
      <c r="D81" s="50">
        <f>VLOOKUP(A81,Turnout!A$3:B$170,2,FALSE)</f>
        <v>4.1799999999999997E-2</v>
      </c>
      <c r="E81" s="57">
        <f>VLOOKUP(A81,Candidates!A$3:AP$170,42,FALSE)</f>
        <v>2.2800000000000001E-2</v>
      </c>
      <c r="F81" s="57">
        <f t="shared" si="2"/>
        <v>-3.7817934782608705E-3</v>
      </c>
      <c r="H81" s="67">
        <f>VLOOKUP(A81,Turnout!A$3:T$170,19,FALSE)-D81</f>
        <v>-1.4199999999999997E-2</v>
      </c>
    </row>
    <row r="82" spans="1:8" x14ac:dyDescent="0.25">
      <c r="A82" t="s">
        <v>61</v>
      </c>
      <c r="B82" s="51">
        <f>VLOOKUP(A82,Candidates!A$3:B$170,2,FALSE)</f>
        <v>-7.965217391304345E-3</v>
      </c>
      <c r="C82" s="50">
        <f>VLOOKUP(A82,'Ballot Measures'!A$3:B$170,2,FALSE)</f>
        <v>2.7324999999999988E-2</v>
      </c>
      <c r="D82" s="50">
        <f>VLOOKUP(A82,Turnout!A$3:B$170,2,FALSE)</f>
        <v>-0.12762500000000002</v>
      </c>
      <c r="E82" s="57">
        <f>VLOOKUP(A82,Candidates!A$3:AP$170,42,FALSE)</f>
        <v>1.0999999999999999E-2</v>
      </c>
      <c r="F82" s="57">
        <f t="shared" si="2"/>
        <v>-1.3201086956521786E-3</v>
      </c>
      <c r="H82" s="67">
        <f>VLOOKUP(A82,Turnout!A$3:T$170,19,FALSE)-D82</f>
        <v>-2.8974999999999973E-2</v>
      </c>
    </row>
    <row r="83" spans="1:8" x14ac:dyDescent="0.25">
      <c r="A83" t="s">
        <v>100</v>
      </c>
      <c r="B83" s="51">
        <f>VLOOKUP(A83,Candidates!A$3:B$170,2,FALSE)</f>
        <v>-4.3434782608695641E-2</v>
      </c>
      <c r="C83" s="50">
        <f>VLOOKUP(A83,'Ballot Measures'!A$3:B$170,2,FALSE)</f>
        <v>-2.5585416666666669E-2</v>
      </c>
      <c r="D83" s="50">
        <f>VLOOKUP(A83,Turnout!A$3:B$170,2,FALSE)</f>
        <v>7.5833333333333336E-2</v>
      </c>
      <c r="E83" s="57">
        <f>VLOOKUP(A83,Candidates!A$3:AP$170,42,FALSE)</f>
        <v>-3.1800000000000002E-2</v>
      </c>
      <c r="F83" s="57">
        <f t="shared" si="2"/>
        <v>-2.7100996376811515E-3</v>
      </c>
      <c r="H83" s="67">
        <f>VLOOKUP(A83,Turnout!A$3:T$170,19,FALSE)-D83</f>
        <v>2.466666666666667E-2</v>
      </c>
    </row>
    <row r="84" spans="1:8" x14ac:dyDescent="0.25">
      <c r="A84" t="s">
        <v>29</v>
      </c>
      <c r="B84" s="51">
        <f>VLOOKUP(A84,Candidates!A$3:B$170,2,FALSE)</f>
        <v>-0.1020717391304348</v>
      </c>
      <c r="C84" s="50">
        <f>VLOOKUP(A84,'Ballot Measures'!A$3:B$170,2,FALSE)</f>
        <v>-8.9440816326530614E-2</v>
      </c>
      <c r="D84" s="50">
        <f>VLOOKUP(A84,Turnout!A$3:B$170,2,FALSE)</f>
        <v>6.2891666666666665E-2</v>
      </c>
      <c r="E84" s="57">
        <f>VLOOKUP(A84,Candidates!A$3:AP$170,42,FALSE)</f>
        <v>-9.3299999999999994E-2</v>
      </c>
      <c r="F84" s="57">
        <f t="shared" si="2"/>
        <v>-2.4562777284827114E-3</v>
      </c>
      <c r="H84" s="67">
        <f>VLOOKUP(A84,Turnout!A$3:T$170,19,FALSE)-D84</f>
        <v>3.0908333333333329E-2</v>
      </c>
    </row>
    <row r="85" spans="1:8" x14ac:dyDescent="0.25">
      <c r="A85" t="s">
        <v>5</v>
      </c>
      <c r="B85" s="51">
        <f>VLOOKUP(A85,Candidates!A$3:B$170,2,FALSE)</f>
        <v>0.10095217391304349</v>
      </c>
      <c r="C85" s="50">
        <f>VLOOKUP(A85,'Ballot Measures'!A$3:B$170,2,FALSE)</f>
        <v>4.602500000000001E-2</v>
      </c>
      <c r="D85" s="50">
        <f>VLOOKUP(A85,Turnout!A$3:B$170,2,FALSE)</f>
        <v>4.4983333333333327E-2</v>
      </c>
      <c r="E85" s="57">
        <f>VLOOKUP(A85,Candidates!A$3:AP$170,42,FALSE)</f>
        <v>7.2599999999999998E-2</v>
      </c>
      <c r="F85" s="57">
        <f t="shared" si="2"/>
        <v>8.8858695652174746E-4</v>
      </c>
      <c r="H85" s="67">
        <f>VLOOKUP(A85,Turnout!A$3:T$170,19,FALSE)-D85</f>
        <v>3.7166666666666737E-3</v>
      </c>
    </row>
    <row r="86" spans="1:8" x14ac:dyDescent="0.25">
      <c r="A86" t="s">
        <v>50</v>
      </c>
      <c r="B86" s="51">
        <f>VLOOKUP(A86,Candidates!A$3:B$170,2,FALSE)</f>
        <v>6.8236956521739126E-2</v>
      </c>
      <c r="C86" s="50">
        <f>VLOOKUP(A86,'Ballot Measures'!A$3:B$170,2,FALSE)</f>
        <v>4.2960416666666668E-2</v>
      </c>
      <c r="D86" s="50">
        <f>VLOOKUP(A86,Turnout!A$3:B$170,2,FALSE)</f>
        <v>0.18078333333333332</v>
      </c>
      <c r="E86" s="57">
        <f>VLOOKUP(A86,Candidates!A$3:AP$170,42,FALSE)</f>
        <v>5.74E-2</v>
      </c>
      <c r="F86" s="57">
        <f t="shared" si="2"/>
        <v>-1.8013134057971031E-3</v>
      </c>
      <c r="H86" s="67">
        <f>VLOOKUP(A86,Turnout!A$3:T$170,19,FALSE)-D86</f>
        <v>6.171666666666667E-2</v>
      </c>
    </row>
    <row r="87" spans="1:8" x14ac:dyDescent="0.25">
      <c r="A87" t="s">
        <v>186</v>
      </c>
      <c r="B87" s="51">
        <f>VLOOKUP(A87,Candidates!A$3:B$170,2,FALSE)</f>
        <v>4.8234615384615376E-2</v>
      </c>
      <c r="C87" s="50">
        <f>VLOOKUP(A87,'Ballot Measures'!A$3:B$170,2,FALSE)</f>
        <v>3.9687500000000001E-2</v>
      </c>
      <c r="D87" s="50">
        <f>VLOOKUP(A87,Turnout!A$3:B$170,2,FALSE)</f>
        <v>-4.7299999999999995E-2</v>
      </c>
      <c r="E87" s="57">
        <f>VLOOKUP(A87,Candidates!A$3:AP$170,42,FALSE)</f>
        <v>5.0299999999999997E-2</v>
      </c>
      <c r="F87" s="57">
        <f t="shared" si="2"/>
        <v>-6.3389423076923093E-3</v>
      </c>
      <c r="H87" s="67">
        <f>VLOOKUP(A87,Turnout!A$3:T$170,19,FALSE)-D87</f>
        <v>-1.2800000000000006E-2</v>
      </c>
    </row>
    <row r="88" spans="1:8" x14ac:dyDescent="0.25">
      <c r="A88" t="s">
        <v>126</v>
      </c>
      <c r="B88" s="51">
        <f>VLOOKUP(A88,Candidates!A$3:B$170,2,FALSE)</f>
        <v>2.8512820512820503E-3</v>
      </c>
      <c r="C88" s="50">
        <f>VLOOKUP(A88,'Ballot Measures'!A$3:B$170,2,FALSE)</f>
        <v>2.6006249999999995E-2</v>
      </c>
      <c r="D88" s="50">
        <f>VLOOKUP(A88,Turnout!A$3:B$170,2,FALSE)</f>
        <v>1.145E-2</v>
      </c>
      <c r="E88" s="57">
        <f>VLOOKUP(A88,Candidates!A$3:AP$170,42,FALSE)</f>
        <v>1.95E-2</v>
      </c>
      <c r="F88" s="57">
        <f t="shared" si="2"/>
        <v>-5.0712339743589768E-3</v>
      </c>
      <c r="H88" s="67">
        <f>VLOOKUP(A88,Turnout!A$3:T$170,19,FALSE)-D88</f>
        <v>-3.4549999999999997E-2</v>
      </c>
    </row>
    <row r="89" spans="1:8" x14ac:dyDescent="0.25">
      <c r="A89" t="s">
        <v>79</v>
      </c>
      <c r="B89" s="51">
        <f>VLOOKUP(A89,Candidates!A$3:B$170,2,FALSE)</f>
        <v>-5.2534782608695658E-2</v>
      </c>
      <c r="C89" s="50">
        <f>VLOOKUP(A89,'Ballot Measures'!A$3:B$170,2,FALSE)</f>
        <v>-6.1677083333333348E-2</v>
      </c>
      <c r="D89" s="50">
        <f>VLOOKUP(A89,Turnout!A$3:B$170,2,FALSE)</f>
        <v>3.7350000000000001E-2</v>
      </c>
      <c r="E89" s="57">
        <f>VLOOKUP(A89,Candidates!A$3:AP$170,42,FALSE)</f>
        <v>-5.2200000000000003E-2</v>
      </c>
      <c r="F89" s="57">
        <f t="shared" si="2"/>
        <v>-4.9059329710144997E-3</v>
      </c>
      <c r="H89" s="67">
        <f>VLOOKUP(A89,Turnout!A$3:T$170,19,FALSE)-D89</f>
        <v>5.0499999999999989E-3</v>
      </c>
    </row>
    <row r="90" spans="1:8" x14ac:dyDescent="0.25">
      <c r="A90" t="s">
        <v>68</v>
      </c>
      <c r="B90" s="51">
        <f>VLOOKUP(A90,Candidates!A$3:B$170,2,FALSE)</f>
        <v>5.3021739130434793E-2</v>
      </c>
      <c r="C90" s="50">
        <f>VLOOKUP(A90,'Ballot Measures'!A$3:B$170,2,FALSE)</f>
        <v>3.7435416666666659E-2</v>
      </c>
      <c r="D90" s="50">
        <f>VLOOKUP(A90,Turnout!A$3:B$170,2,FALSE)</f>
        <v>-3.8899999999999997E-2</v>
      </c>
      <c r="E90" s="57">
        <f>VLOOKUP(A90,Candidates!A$3:AP$170,42,FALSE)</f>
        <v>4.9599999999999998E-2</v>
      </c>
      <c r="F90" s="57">
        <f t="shared" si="2"/>
        <v>-4.3714221014492724E-3</v>
      </c>
      <c r="H90" s="67">
        <f>VLOOKUP(A90,Turnout!A$3:T$170,19,FALSE)-D90</f>
        <v>-5.630000000000001E-2</v>
      </c>
    </row>
    <row r="91" spans="1:8" x14ac:dyDescent="0.25">
      <c r="A91" t="s">
        <v>57</v>
      </c>
      <c r="B91" s="51">
        <f>VLOOKUP(A91,Candidates!A$3:B$170,2,FALSE)</f>
        <v>-4.9608695652173908E-3</v>
      </c>
      <c r="C91" s="50">
        <f>VLOOKUP(A91,'Ballot Measures'!A$3:B$170,2,FALSE)</f>
        <v>2.5235416666666663E-2</v>
      </c>
      <c r="D91" s="50">
        <f>VLOOKUP(A91,Turnout!A$3:B$170,2,FALSE)</f>
        <v>-2.9666666666666664E-2</v>
      </c>
      <c r="E91" s="57">
        <f>VLOOKUP(A91,Candidates!A$3:AP$170,42,FALSE)</f>
        <v>1.5599999999999999E-2</v>
      </c>
      <c r="F91" s="57">
        <f t="shared" si="2"/>
        <v>-5.4627264492753628E-3</v>
      </c>
      <c r="H91" s="67">
        <f>VLOOKUP(A91,Turnout!A$3:T$170,19,FALSE)-D91</f>
        <v>-3.1333333333333387E-3</v>
      </c>
    </row>
    <row r="92" spans="1:8" x14ac:dyDescent="0.25">
      <c r="A92" t="s">
        <v>62</v>
      </c>
      <c r="B92" s="51">
        <f>VLOOKUP(A92,Candidates!A$3:B$170,2,FALSE)</f>
        <v>7.6021739130434765E-2</v>
      </c>
      <c r="C92" s="50">
        <f>VLOOKUP(A92,'Ballot Measures'!A$3:B$170,2,FALSE)</f>
        <v>4.6300000000000001E-2</v>
      </c>
      <c r="D92" s="50">
        <f>VLOOKUP(A92,Turnout!A$3:B$170,2,FALSE)</f>
        <v>-3.39E-2</v>
      </c>
      <c r="E92" s="57">
        <f>VLOOKUP(A92,Candidates!A$3:AP$170,42,FALSE)</f>
        <v>6.8099999999999994E-2</v>
      </c>
      <c r="F92" s="57">
        <f t="shared" si="2"/>
        <v>-6.9391304347826144E-3</v>
      </c>
      <c r="H92" s="67">
        <f>VLOOKUP(A92,Turnout!A$3:T$170,19,FALSE)-D92</f>
        <v>-2.5599999999999998E-2</v>
      </c>
    </row>
    <row r="93" spans="1:8" x14ac:dyDescent="0.25">
      <c r="A93" t="s">
        <v>108</v>
      </c>
      <c r="B93" s="51">
        <f>VLOOKUP(A93,Candidates!A$3:B$170,2,FALSE)</f>
        <v>9.7000000000000003E-3</v>
      </c>
      <c r="C93" s="50">
        <f>VLOOKUP(A93,'Ballot Measures'!A$3:B$170,2,FALSE)</f>
        <v>2.9122448979591837E-2</v>
      </c>
      <c r="D93" s="50">
        <f>VLOOKUP(A93,Turnout!A$3:B$170,2,FALSE)</f>
        <v>-8.1583333333333334E-3</v>
      </c>
      <c r="E93" s="57">
        <f>VLOOKUP(A93,Candidates!A$3:AP$170,42,FALSE)</f>
        <v>2.5899999999999999E-2</v>
      </c>
      <c r="F93" s="57">
        <f t="shared" si="2"/>
        <v>-6.4887755102040826E-3</v>
      </c>
      <c r="H93" s="67">
        <f>VLOOKUP(A93,Turnout!A$3:T$170,19,FALSE)-D93</f>
        <v>-1.0641666666666667E-2</v>
      </c>
    </row>
    <row r="94" spans="1:8" x14ac:dyDescent="0.25">
      <c r="A94" t="s">
        <v>102</v>
      </c>
      <c r="B94" s="51">
        <f>VLOOKUP(A94,Candidates!A$3:B$170,2,FALSE)</f>
        <v>-5.421739130434782E-3</v>
      </c>
      <c r="C94" s="50">
        <f>VLOOKUP(A94,'Ballot Measures'!A$3:B$170,2,FALSE)</f>
        <v>-2.7708333333333258E-4</v>
      </c>
      <c r="D94" s="50">
        <f>VLOOKUP(A94,Turnout!A$3:B$170,2,FALSE)</f>
        <v>4.1933333333333329E-2</v>
      </c>
      <c r="E94" s="57">
        <f>VLOOKUP(A94,Candidates!A$3:AP$170,42,FALSE)</f>
        <v>5.7999999999999996E-3</v>
      </c>
      <c r="F94" s="57">
        <f t="shared" si="2"/>
        <v>-8.6494112318840563E-3</v>
      </c>
      <c r="H94" s="67">
        <f>VLOOKUP(A94,Turnout!A$3:T$170,19,FALSE)-D94</f>
        <v>-7.7333333333333282E-3</v>
      </c>
    </row>
    <row r="95" spans="1:8" x14ac:dyDescent="0.25">
      <c r="A95" t="s">
        <v>53</v>
      </c>
      <c r="B95" s="51">
        <f>VLOOKUP(A95,Candidates!A$3:B$170,2,FALSE)</f>
        <v>4.7597826086956528E-2</v>
      </c>
      <c r="C95" s="50">
        <f>VLOOKUP(A95,'Ballot Measures'!A$3:B$170,2,FALSE)</f>
        <v>2.9454166666666667E-2</v>
      </c>
      <c r="D95" s="50">
        <f>VLOOKUP(A95,Turnout!A$3:B$170,2,FALSE)</f>
        <v>-4.4166666666666667E-2</v>
      </c>
      <c r="E95" s="57">
        <f>VLOOKUP(A95,Candidates!A$3:AP$170,42,FALSE)</f>
        <v>5.0200000000000002E-2</v>
      </c>
      <c r="F95" s="57">
        <f t="shared" si="2"/>
        <v>-1.1674003623188406E-2</v>
      </c>
      <c r="H95" s="67">
        <f>VLOOKUP(A95,Turnout!A$3:T$170,19,FALSE)-D95</f>
        <v>-2.4133333333333333E-2</v>
      </c>
    </row>
    <row r="96" spans="1:8" x14ac:dyDescent="0.25">
      <c r="A96" t="s">
        <v>69</v>
      </c>
      <c r="B96" s="51">
        <f>VLOOKUP(A96,Candidates!A$3:B$170,2,FALSE)</f>
        <v>5.3886956521739131E-2</v>
      </c>
      <c r="C96" s="50">
        <f>VLOOKUP(A96,'Ballot Measures'!A$3:B$170,2,FALSE)</f>
        <v>3.670416666666667E-2</v>
      </c>
      <c r="D96" s="50">
        <f>VLOOKUP(A96,Turnout!A$3:B$170,2,FALSE)</f>
        <v>-4.2608333333333338E-2</v>
      </c>
      <c r="E96" s="57">
        <f>VLOOKUP(A96,Candidates!A$3:AP$170,42,FALSE)</f>
        <v>5.8400000000000001E-2</v>
      </c>
      <c r="F96" s="57">
        <f t="shared" si="2"/>
        <v>-1.31044384057971E-2</v>
      </c>
      <c r="H96" s="67">
        <f>VLOOKUP(A96,Turnout!A$3:T$170,19,FALSE)-D96</f>
        <v>-1.619166666666666E-2</v>
      </c>
    </row>
    <row r="97" spans="1:8" x14ac:dyDescent="0.25">
      <c r="A97" t="s">
        <v>64</v>
      </c>
      <c r="B97" s="51">
        <f>VLOOKUP(A97,Candidates!A$3:B$170,2,FALSE)</f>
        <v>1.8104347826086952E-2</v>
      </c>
      <c r="C97" s="50">
        <f>VLOOKUP(A97,'Ballot Measures'!A$3:B$170,2,FALSE)</f>
        <v>2.7483333333333335E-2</v>
      </c>
      <c r="D97" s="50">
        <f>VLOOKUP(A97,Turnout!A$3:B$170,2,FALSE)</f>
        <v>6.5858333333333338E-2</v>
      </c>
      <c r="E97" s="57">
        <f>VLOOKUP(A97,Candidates!A$3:AP$170,42,FALSE)</f>
        <v>3.5200000000000002E-2</v>
      </c>
      <c r="F97" s="57">
        <f t="shared" si="2"/>
        <v>-1.2406159420289858E-2</v>
      </c>
      <c r="H97" s="67">
        <f>VLOOKUP(A97,Turnout!A$3:T$170,19,FALSE)-D97</f>
        <v>-3.1058333333333341E-2</v>
      </c>
    </row>
    <row r="98" spans="1:8" x14ac:dyDescent="0.25">
      <c r="A98" t="s">
        <v>110</v>
      </c>
      <c r="B98" s="51">
        <f>VLOOKUP(A98,Candidates!A$3:B$170,2,FALSE)</f>
        <v>-1.9300000000000001E-2</v>
      </c>
      <c r="C98" s="50">
        <f>VLOOKUP(A98,'Ballot Measures'!A$3:B$170,2,FALSE)</f>
        <v>-2.2779166666666666E-2</v>
      </c>
      <c r="D98" s="50">
        <f>VLOOKUP(A98,Turnout!A$3:B$170,2,FALSE)</f>
        <v>-1.0750000000000009E-3</v>
      </c>
      <c r="E98" s="57">
        <f>VLOOKUP(A98,Candidates!A$3:AP$170,42,FALSE)</f>
        <v>-1.06E-2</v>
      </c>
      <c r="F98" s="57">
        <f t="shared" si="2"/>
        <v>-1.0439583333333334E-2</v>
      </c>
      <c r="H98" s="67">
        <f>VLOOKUP(A98,Turnout!A$3:T$170,19,FALSE)-D98</f>
        <v>-4.4249999999999984E-3</v>
      </c>
    </row>
    <row r="99" spans="1:8" x14ac:dyDescent="0.25">
      <c r="A99" t="s">
        <v>112</v>
      </c>
      <c r="B99" s="51">
        <f>VLOOKUP(A99,Candidates!A$3:B$170,2,FALSE)</f>
        <v>8.3715909090909091E-2</v>
      </c>
      <c r="C99" s="50">
        <f>VLOOKUP(A99,'Ballot Measures'!A$3:B$170,2,FALSE)</f>
        <v>5.6189583333333327E-2</v>
      </c>
      <c r="D99" s="50">
        <f>VLOOKUP(A99,Turnout!A$3:B$170,2,FALSE)</f>
        <v>-1.7249999999999998E-3</v>
      </c>
      <c r="E99" s="57">
        <f>VLOOKUP(A99,Candidates!A$3:AP$170,42,FALSE)</f>
        <v>8.1100000000000005E-2</v>
      </c>
      <c r="F99" s="57">
        <f t="shared" ref="F99:F130" si="3">AVERAGE(B99:C99)-E99</f>
        <v>-1.11472537878788E-2</v>
      </c>
      <c r="H99" s="67">
        <f>VLOOKUP(A99,Turnout!A$3:T$170,19,FALSE)-D99</f>
        <v>-1.3675000000000001E-2</v>
      </c>
    </row>
    <row r="100" spans="1:8" x14ac:dyDescent="0.25">
      <c r="A100" t="s">
        <v>15</v>
      </c>
      <c r="B100" s="51">
        <f>VLOOKUP(A100,Candidates!A$3:B$170,2,FALSE)</f>
        <v>4.6391304347826109E-3</v>
      </c>
      <c r="C100" s="50">
        <f>VLOOKUP(A100,'Ballot Measures'!A$3:B$170,2,FALSE)</f>
        <v>2.1360416666666663E-2</v>
      </c>
      <c r="D100" s="50">
        <f>VLOOKUP(A100,Turnout!A$3:B$170,2,FALSE)</f>
        <v>-7.2583333333333345E-3</v>
      </c>
      <c r="E100" s="57">
        <f>VLOOKUP(A100,Candidates!A$3:AP$170,42,FALSE)</f>
        <v>2.64E-2</v>
      </c>
      <c r="F100" s="57">
        <f t="shared" si="3"/>
        <v>-1.3400226449275363E-2</v>
      </c>
      <c r="H100" s="67">
        <f>VLOOKUP(A100,Turnout!A$3:T$170,19,FALSE)-D100</f>
        <v>-5.3416666666666656E-3</v>
      </c>
    </row>
    <row r="101" spans="1:8" x14ac:dyDescent="0.25">
      <c r="A101" t="s">
        <v>24</v>
      </c>
      <c r="B101" s="51">
        <f>VLOOKUP(A101,Candidates!A$3:B$170,2,FALSE)</f>
        <v>-7.7165217391304358E-2</v>
      </c>
      <c r="C101" s="50">
        <f>VLOOKUP(A101,'Ballot Measures'!A$3:B$170,2,FALSE)</f>
        <v>-5.1102040816326522E-2</v>
      </c>
      <c r="D101" s="50">
        <f>VLOOKUP(A101,Turnout!A$3:B$170,2,FALSE)</f>
        <v>4.1349999999999998E-2</v>
      </c>
      <c r="E101" s="57">
        <f>VLOOKUP(A101,Candidates!A$3:AP$170,42,FALSE)</f>
        <v>-4.99E-2</v>
      </c>
      <c r="F101" s="57">
        <f t="shared" si="3"/>
        <v>-1.423362910381544E-2</v>
      </c>
      <c r="H101" s="67">
        <f>VLOOKUP(A101,Turnout!A$3:T$170,19,FALSE)-D101</f>
        <v>5.5449999999999999E-2</v>
      </c>
    </row>
    <row r="102" spans="1:8" x14ac:dyDescent="0.25">
      <c r="A102" t="s">
        <v>42</v>
      </c>
      <c r="B102" s="51">
        <f>VLOOKUP(A102,Candidates!A$3:B$170,2,FALSE)</f>
        <v>3.068478260869565E-2</v>
      </c>
      <c r="C102" s="50">
        <f>VLOOKUP(A102,'Ballot Measures'!A$3:B$170,2,FALSE)</f>
        <v>1.6360416666666665E-2</v>
      </c>
      <c r="D102" s="50">
        <f>VLOOKUP(A102,Turnout!A$3:B$170,2,FALSE)</f>
        <v>-1.6358333333333332E-2</v>
      </c>
      <c r="E102" s="57">
        <f>VLOOKUP(A102,Candidates!A$3:AP$170,42,FALSE)</f>
        <v>4.1099999999999998E-2</v>
      </c>
      <c r="F102" s="57">
        <f t="shared" si="3"/>
        <v>-1.7577400362318842E-2</v>
      </c>
      <c r="H102" s="67">
        <f>VLOOKUP(A102,Turnout!A$3:T$170,19,FALSE)-D102</f>
        <v>-9.141666666666666E-3</v>
      </c>
    </row>
    <row r="103" spans="1:8" x14ac:dyDescent="0.25">
      <c r="A103" t="s">
        <v>107</v>
      </c>
      <c r="B103" s="51">
        <f>VLOOKUP(A103,Candidates!A$3:B$170,2,FALSE)</f>
        <v>3.4806818181818182E-2</v>
      </c>
      <c r="C103" s="50">
        <f>VLOOKUP(A103,'Ballot Measures'!A$3:B$170,2,FALSE)</f>
        <v>6.214999999999999E-2</v>
      </c>
      <c r="D103" s="50">
        <f>VLOOKUP(A103,Turnout!A$3:B$170,2,FALSE)</f>
        <v>2.4841666666666665E-2</v>
      </c>
      <c r="E103" s="57">
        <f>VLOOKUP(A103,Candidates!A$3:AP$170,42,FALSE)</f>
        <v>6.2700000000000006E-2</v>
      </c>
      <c r="F103" s="57">
        <f t="shared" si="3"/>
        <v>-1.422159090909092E-2</v>
      </c>
      <c r="H103" s="67">
        <f>VLOOKUP(A103,Turnout!A$3:T$170,19,FALSE)-D103</f>
        <v>-5.2641666666666663E-2</v>
      </c>
    </row>
    <row r="104" spans="1:8" x14ac:dyDescent="0.25">
      <c r="A104" t="s">
        <v>76</v>
      </c>
      <c r="B104" s="51">
        <f>VLOOKUP(A104,Candidates!A$3:B$170,2,FALSE)</f>
        <v>5.0641304347826092E-2</v>
      </c>
      <c r="C104" s="50">
        <f>VLOOKUP(A104,'Ballot Measures'!A$3:B$170,2,FALSE)</f>
        <v>1.0631250000000004E-2</v>
      </c>
      <c r="D104" s="50">
        <f>VLOOKUP(A104,Turnout!A$3:B$170,2,FALSE)</f>
        <v>4.004166666666667E-2</v>
      </c>
      <c r="E104" s="57">
        <f>VLOOKUP(A104,Candidates!A$3:AP$170,42,FALSE)</f>
        <v>4.7399999999999998E-2</v>
      </c>
      <c r="F104" s="57">
        <f t="shared" si="3"/>
        <v>-1.6763722826086951E-2</v>
      </c>
      <c r="H104" s="67">
        <f>VLOOKUP(A104,Turnout!A$3:T$170,19,FALSE)-D104</f>
        <v>-2.0141666666666669E-2</v>
      </c>
    </row>
    <row r="105" spans="1:8" x14ac:dyDescent="0.25">
      <c r="A105" t="s">
        <v>114</v>
      </c>
      <c r="B105" s="51">
        <f>VLOOKUP(A105,Candidates!A$3:B$170,2,FALSE)</f>
        <v>1.0715384615384614E-2</v>
      </c>
      <c r="C105" s="50">
        <f>VLOOKUP(A105,'Ballot Measures'!A$3:B$170,2,FALSE)</f>
        <v>8.3897959183673477E-3</v>
      </c>
      <c r="D105" s="50">
        <f>VLOOKUP(A105,Turnout!A$3:B$170,2,FALSE)</f>
        <v>3.9375E-2</v>
      </c>
      <c r="E105" s="57">
        <f>VLOOKUP(A105,Candidates!A$3:AP$170,42,FALSE)</f>
        <v>2.5000000000000001E-2</v>
      </c>
      <c r="F105" s="57">
        <f t="shared" si="3"/>
        <v>-1.544740973312402E-2</v>
      </c>
      <c r="H105" s="67">
        <f>VLOOKUP(A105,Turnout!A$3:T$170,19,FALSE)-D105</f>
        <v>-1.7375000000000002E-2</v>
      </c>
    </row>
    <row r="106" spans="1:8" x14ac:dyDescent="0.25">
      <c r="A106" t="s">
        <v>66</v>
      </c>
      <c r="B106" s="51">
        <f>VLOOKUP(A106,Candidates!A$3:B$170,2,FALSE)</f>
        <v>4.5860869565217371E-2</v>
      </c>
      <c r="C106" s="50">
        <f>VLOOKUP(A106,'Ballot Measures'!A$3:B$170,2,FALSE)</f>
        <v>1.4156250000000002E-2</v>
      </c>
      <c r="D106" s="50">
        <f>VLOOKUP(A106,Turnout!A$3:B$170,2,FALSE)</f>
        <v>2.8058333333333334E-2</v>
      </c>
      <c r="E106" s="57">
        <f>VLOOKUP(A106,Candidates!A$3:AP$170,42,FALSE)</f>
        <v>4.6800000000000001E-2</v>
      </c>
      <c r="F106" s="57">
        <f t="shared" si="3"/>
        <v>-1.6791440217391315E-2</v>
      </c>
      <c r="H106" s="67">
        <f>VLOOKUP(A106,Turnout!A$3:T$170,19,FALSE)-D106</f>
        <v>4.8341666666666658E-2</v>
      </c>
    </row>
    <row r="107" spans="1:8" x14ac:dyDescent="0.25">
      <c r="A107" t="s">
        <v>130</v>
      </c>
      <c r="B107" s="51">
        <f>VLOOKUP(A107,Candidates!A$3:B$170,2,FALSE)</f>
        <v>6.7838636363636351E-2</v>
      </c>
      <c r="C107" s="50">
        <f>VLOOKUP(A107,'Ballot Measures'!A$3:B$170,2,FALSE)</f>
        <v>6.8835416666666663E-2</v>
      </c>
      <c r="D107" s="50">
        <f>VLOOKUP(A107,Turnout!A$3:B$170,2,FALSE)</f>
        <v>-3.3283333333333338E-2</v>
      </c>
      <c r="E107" s="57">
        <f>VLOOKUP(A107,Candidates!A$3:AP$170,42,FALSE)</f>
        <v>8.0799999999999997E-2</v>
      </c>
      <c r="F107" s="57">
        <f t="shared" si="3"/>
        <v>-1.2462973484848497E-2</v>
      </c>
      <c r="H107" s="67">
        <f>VLOOKUP(A107,Turnout!A$3:T$170,19,FALSE)-D107</f>
        <v>1.4883333333333339E-2</v>
      </c>
    </row>
    <row r="108" spans="1:8" x14ac:dyDescent="0.25">
      <c r="A108" t="s">
        <v>118</v>
      </c>
      <c r="B108" s="51">
        <f>VLOOKUP(A108,Candidates!A$3:B$170,2,FALSE)</f>
        <v>3.7911363636363639E-2</v>
      </c>
      <c r="C108" s="50">
        <f>VLOOKUP(A108,'Ballot Measures'!A$3:B$170,2,FALSE)</f>
        <v>-5.4249999999999993E-3</v>
      </c>
      <c r="D108" s="50">
        <f>VLOOKUP(A108,Turnout!A$3:B$170,2,FALSE)</f>
        <v>8.3725000000000008E-2</v>
      </c>
      <c r="E108" s="57">
        <f>VLOOKUP(A108,Candidates!A$3:AP$170,42,FALSE)</f>
        <v>3.3099999999999997E-2</v>
      </c>
      <c r="F108" s="57">
        <f t="shared" si="3"/>
        <v>-1.6856818181818178E-2</v>
      </c>
      <c r="H108" s="67">
        <f>VLOOKUP(A108,Turnout!A$3:T$170,19,FALSE)-D108</f>
        <v>4.0474999999999997E-2</v>
      </c>
    </row>
    <row r="109" spans="1:8" x14ac:dyDescent="0.25">
      <c r="A109" t="s">
        <v>2</v>
      </c>
      <c r="B109" s="51">
        <f>VLOOKUP(A109,Candidates!A$3:B$170,2,FALSE)</f>
        <v>2.2197560975609758E-2</v>
      </c>
      <c r="C109" s="50">
        <f>VLOOKUP(A109,'Ballot Measures'!A$3:B$170,2,FALSE)</f>
        <v>6.8187499999999984E-3</v>
      </c>
      <c r="D109" s="50">
        <f>VLOOKUP(A109,Turnout!A$3:B$170,2,FALSE)</f>
        <v>-5.541666666666667E-3</v>
      </c>
      <c r="E109" s="57">
        <f>VLOOKUP(A109,Candidates!A$3:AP$170,42,FALSE)</f>
        <v>3.1899999999999998E-2</v>
      </c>
      <c r="F109" s="57">
        <f t="shared" si="3"/>
        <v>-1.739184451219512E-2</v>
      </c>
      <c r="H109" s="67">
        <f>VLOOKUP(A109,Turnout!A$3:T$170,19,FALSE)-D109</f>
        <v>1.9041666666666665E-2</v>
      </c>
    </row>
    <row r="110" spans="1:8" x14ac:dyDescent="0.25">
      <c r="A110" t="s">
        <v>138</v>
      </c>
      <c r="B110" s="51">
        <f>VLOOKUP(A110,Candidates!A$3:B$170,2,FALSE)</f>
        <v>-3.2545454545454551E-2</v>
      </c>
      <c r="C110" s="50">
        <f>VLOOKUP(A110,'Ballot Measures'!A$3:B$170,2,FALSE)</f>
        <v>3.3062500000000015E-3</v>
      </c>
      <c r="D110" s="50">
        <f>VLOOKUP(A110,Turnout!A$3:B$170,2,FALSE)</f>
        <v>-5.6400000000000006E-2</v>
      </c>
      <c r="E110" s="57">
        <f>VLOOKUP(A110,Candidates!A$3:AP$170,42,FALSE)</f>
        <v>2.3999999999999998E-3</v>
      </c>
      <c r="F110" s="57">
        <f t="shared" si="3"/>
        <v>-1.7019602272727277E-2</v>
      </c>
      <c r="H110" s="67">
        <f>VLOOKUP(A110,Turnout!A$3:T$170,19,FALSE)-D110</f>
        <v>-2.3099999999999996E-2</v>
      </c>
    </row>
    <row r="111" spans="1:8" x14ac:dyDescent="0.25">
      <c r="A111" t="s">
        <v>65</v>
      </c>
      <c r="B111" s="51">
        <f>VLOOKUP(A111,Candidates!A$3:B$170,2,FALSE)</f>
        <v>5.7230434782608704E-2</v>
      </c>
      <c r="C111" s="50">
        <f>VLOOKUP(A111,'Ballot Measures'!A$3:B$170,2,FALSE)</f>
        <v>3.3116666666666662E-2</v>
      </c>
      <c r="D111" s="50">
        <f>VLOOKUP(A111,Turnout!A$3:B$170,2,FALSE)</f>
        <v>1.7516666666666666E-2</v>
      </c>
      <c r="E111" s="57">
        <f>VLOOKUP(A111,Candidates!A$3:AP$170,42,FALSE)</f>
        <v>6.4899999999999999E-2</v>
      </c>
      <c r="F111" s="57">
        <f t="shared" si="3"/>
        <v>-1.9726449275362316E-2</v>
      </c>
      <c r="H111" s="67">
        <f>VLOOKUP(A111,Turnout!A$3:T$170,19,FALSE)-D111</f>
        <v>2.6083333333333333E-2</v>
      </c>
    </row>
    <row r="112" spans="1:8" x14ac:dyDescent="0.25">
      <c r="A112" t="s">
        <v>60</v>
      </c>
      <c r="B112" s="51">
        <f>VLOOKUP(A112,Candidates!A$3:B$170,2,FALSE)</f>
        <v>-1.0886956521739131E-2</v>
      </c>
      <c r="C112" s="50">
        <f>VLOOKUP(A112,'Ballot Measures'!A$3:B$170,2,FALSE)</f>
        <v>1.9560416666666667E-2</v>
      </c>
      <c r="D112" s="50">
        <f>VLOOKUP(A112,Turnout!A$3:B$170,2,FALSE)</f>
        <v>-3.39E-2</v>
      </c>
      <c r="E112" s="57">
        <f>VLOOKUP(A112,Candidates!A$3:AP$170,42,FALSE)</f>
        <v>2.4400000000000002E-2</v>
      </c>
      <c r="F112" s="57">
        <f t="shared" si="3"/>
        <v>-2.0063269927536233E-2</v>
      </c>
      <c r="H112" s="67">
        <f>VLOOKUP(A112,Turnout!A$3:T$170,19,FALSE)-D112</f>
        <v>-3.8800000000000001E-2</v>
      </c>
    </row>
    <row r="113" spans="1:8" x14ac:dyDescent="0.25">
      <c r="A113" t="s">
        <v>190</v>
      </c>
      <c r="B113" s="51">
        <f>VLOOKUP(A113,Candidates!A$3:B$170,2,FALSE)</f>
        <v>-5.7419565217391319E-2</v>
      </c>
      <c r="C113" s="50">
        <f>VLOOKUP(A113,'Ballot Measures'!A$3:B$170,2,FALSE)</f>
        <v>-7.6330612244897955E-2</v>
      </c>
      <c r="D113" s="50">
        <f>VLOOKUP(A113,Turnout!A$3:B$170,2,FALSE)</f>
        <v>5.0666666666666665E-2</v>
      </c>
      <c r="E113" s="57">
        <f>VLOOKUP(A113,Candidates!A$3:AP$170,42,FALSE)</f>
        <v>-4.6800000000000001E-2</v>
      </c>
      <c r="F113" s="57">
        <f t="shared" si="3"/>
        <v>-2.0075088731144643E-2</v>
      </c>
      <c r="H113" s="67">
        <f>VLOOKUP(A113,Turnout!A$3:T$170,19,FALSE)-D113</f>
        <v>2.9733333333333334E-2</v>
      </c>
    </row>
    <row r="114" spans="1:8" x14ac:dyDescent="0.25">
      <c r="A114" t="s">
        <v>142</v>
      </c>
      <c r="B114" s="51">
        <f>VLOOKUP(A114,Candidates!A$3:B$170,2,FALSE)</f>
        <v>6.8979487179487195E-2</v>
      </c>
      <c r="C114" s="50">
        <f>VLOOKUP(A114,'Ballot Measures'!A$3:B$170,2,FALSE)</f>
        <v>5.9050000000000019E-2</v>
      </c>
      <c r="D114" s="50">
        <f>VLOOKUP(A114,Turnout!A$3:B$170,2,FALSE)</f>
        <v>4.083333333333333E-4</v>
      </c>
      <c r="E114" s="57">
        <f>VLOOKUP(A114,Candidates!A$3:AP$170,42,FALSE)</f>
        <v>8.4199999999999997E-2</v>
      </c>
      <c r="F114" s="57">
        <f t="shared" si="3"/>
        <v>-2.0185256410256397E-2</v>
      </c>
      <c r="H114" s="67">
        <f>VLOOKUP(A114,Turnout!A$3:T$170,19,FALSE)-D114</f>
        <v>-1.2083333333333334E-3</v>
      </c>
    </row>
    <row r="115" spans="1:8" x14ac:dyDescent="0.25">
      <c r="A115" t="s">
        <v>38</v>
      </c>
      <c r="B115" s="51">
        <f>VLOOKUP(A115,Candidates!A$3:B$170,2,FALSE)</f>
        <v>-7.3782608695652256E-3</v>
      </c>
      <c r="C115" s="50">
        <f>VLOOKUP(A115,'Ballot Measures'!A$3:B$170,2,FALSE)</f>
        <v>-9.4999999999999859E-4</v>
      </c>
      <c r="D115" s="50">
        <f>VLOOKUP(A115,Turnout!A$3:B$170,2,FALSE)</f>
        <v>2.1150000000000002E-2</v>
      </c>
      <c r="E115" s="57">
        <f>VLOOKUP(A115,Candidates!A$3:AP$170,42,FALSE)</f>
        <v>1.6299999999999999E-2</v>
      </c>
      <c r="F115" s="57">
        <f t="shared" si="3"/>
        <v>-2.046413043478261E-2</v>
      </c>
      <c r="H115" s="67">
        <f>VLOOKUP(A115,Turnout!A$3:T$170,19,FALSE)-D115</f>
        <v>9.049999999999999E-3</v>
      </c>
    </row>
    <row r="116" spans="1:8" x14ac:dyDescent="0.25">
      <c r="A116" t="s">
        <v>8</v>
      </c>
      <c r="B116" s="51">
        <f>VLOOKUP(A116,Candidates!A$3:B$170,2,FALSE)</f>
        <v>7.0478260869565226E-2</v>
      </c>
      <c r="C116" s="50">
        <f>VLOOKUP(A116,'Ballot Measures'!A$3:B$170,2,FALSE)</f>
        <v>7.6527083333333343E-2</v>
      </c>
      <c r="D116" s="50">
        <f>VLOOKUP(A116,Turnout!A$3:B$170,2,FALSE)</f>
        <v>3.2491666666666669E-2</v>
      </c>
      <c r="E116" s="57">
        <f>VLOOKUP(A116,Candidates!A$3:AP$170,42,FALSE)</f>
        <v>9.5399999999999999E-2</v>
      </c>
      <c r="F116" s="57">
        <f t="shared" si="3"/>
        <v>-2.1897327898550714E-2</v>
      </c>
      <c r="H116" s="67">
        <f>VLOOKUP(A116,Turnout!A$3:T$170,19,FALSE)-D116</f>
        <v>1.4808333333333333E-2</v>
      </c>
    </row>
    <row r="117" spans="1:8" x14ac:dyDescent="0.25">
      <c r="A117" t="s">
        <v>85</v>
      </c>
      <c r="B117" s="51">
        <f>VLOOKUP(A117,Candidates!A$3:B$170,2,FALSE)</f>
        <v>7.9869565217391289E-2</v>
      </c>
      <c r="C117" s="50">
        <f>VLOOKUP(A117,'Ballot Measures'!A$3:B$170,2,FALSE)</f>
        <v>6.8770833333333323E-2</v>
      </c>
      <c r="D117" s="50">
        <f>VLOOKUP(A117,Turnout!A$3:B$170,2,FALSE)</f>
        <v>2.1583333333333329E-2</v>
      </c>
      <c r="E117" s="57">
        <f>VLOOKUP(A117,Candidates!A$3:AP$170,42,FALSE)</f>
        <v>9.2100000000000001E-2</v>
      </c>
      <c r="F117" s="57">
        <f t="shared" si="3"/>
        <v>-1.7779800724637695E-2</v>
      </c>
      <c r="H117" s="67">
        <f>VLOOKUP(A117,Turnout!A$3:T$170,19,FALSE)-D117</f>
        <v>1.4116666666666673E-2</v>
      </c>
    </row>
    <row r="118" spans="1:8" x14ac:dyDescent="0.25">
      <c r="A118" t="s">
        <v>9</v>
      </c>
      <c r="B118" s="51">
        <f>VLOOKUP(A118,Candidates!A$3:B$170,2,FALSE)</f>
        <v>-8.9004347826086933E-2</v>
      </c>
      <c r="C118" s="50">
        <f>VLOOKUP(A118,'Ballot Measures'!A$3:B$170,2,FALSE)</f>
        <v>-5.4645833333333331E-2</v>
      </c>
      <c r="D118" s="50">
        <f>VLOOKUP(A118,Turnout!A$3:B$170,2,FALSE)</f>
        <v>6.7699999999999996E-2</v>
      </c>
      <c r="E118" s="57">
        <f>VLOOKUP(A118,Candidates!A$3:AP$170,42,FALSE)</f>
        <v>-5.1400000000000001E-2</v>
      </c>
      <c r="F118" s="57">
        <f t="shared" si="3"/>
        <v>-2.0425090579710134E-2</v>
      </c>
      <c r="H118" s="67">
        <f>VLOOKUP(A118,Turnout!A$3:T$170,19,FALSE)-D118</f>
        <v>6.8800000000000014E-2</v>
      </c>
    </row>
    <row r="119" spans="1:8" x14ac:dyDescent="0.25">
      <c r="A119" t="s">
        <v>141</v>
      </c>
      <c r="B119" s="51">
        <f>VLOOKUP(A119,Candidates!A$3:B$170,2,FALSE)</f>
        <v>5.6434090909090913E-2</v>
      </c>
      <c r="C119" s="50">
        <f>VLOOKUP(A119,'Ballot Measures'!A$3:B$170,2,FALSE)</f>
        <v>4.723265306122449E-2</v>
      </c>
      <c r="D119" s="50">
        <f>VLOOKUP(A119,Turnout!A$3:B$170,2,FALSE)</f>
        <v>-4.6116666666666667E-2</v>
      </c>
      <c r="E119" s="57">
        <f>VLOOKUP(A119,Candidates!A$3:AP$170,42,FALSE)</f>
        <v>7.2900000000000006E-2</v>
      </c>
      <c r="F119" s="57">
        <f t="shared" si="3"/>
        <v>-2.1066628014842305E-2</v>
      </c>
      <c r="H119" s="67">
        <f>VLOOKUP(A119,Turnout!A$3:T$170,19,FALSE)-D119</f>
        <v>2.7166666666666658E-3</v>
      </c>
    </row>
    <row r="120" spans="1:8" x14ac:dyDescent="0.25">
      <c r="A120" t="s">
        <v>83</v>
      </c>
      <c r="B120" s="51">
        <f>VLOOKUP(A120,Candidates!A$3:B$170,2,FALSE)</f>
        <v>-4.3865217391304355E-2</v>
      </c>
      <c r="C120" s="50">
        <f>VLOOKUP(A120,'Ballot Measures'!A$3:B$170,2,FALSE)</f>
        <v>-2.5416666666666789E-4</v>
      </c>
      <c r="D120" s="50">
        <f>VLOOKUP(A120,Turnout!A$3:B$170,2,FALSE)</f>
        <v>-1.7791666666666667E-2</v>
      </c>
      <c r="E120" s="57">
        <f>VLOOKUP(A120,Candidates!A$3:AP$170,42,FALSE)</f>
        <v>5.0000000000000001E-4</v>
      </c>
      <c r="F120" s="57">
        <f t="shared" si="3"/>
        <v>-2.2559692028985511E-2</v>
      </c>
      <c r="H120" s="67">
        <f>VLOOKUP(A120,Turnout!A$3:T$170,19,FALSE)-D120</f>
        <v>3.0791666666666669E-2</v>
      </c>
    </row>
    <row r="121" spans="1:8" x14ac:dyDescent="0.25">
      <c r="A121" t="s">
        <v>48</v>
      </c>
      <c r="B121" s="51">
        <f>VLOOKUP(A121,Candidates!A$3:B$170,2,FALSE)</f>
        <v>-4.0004347826086951E-2</v>
      </c>
      <c r="C121" s="50">
        <f>VLOOKUP(A121,'Ballot Measures'!A$3:B$170,2,FALSE)</f>
        <v>-3.5927083333333339E-2</v>
      </c>
      <c r="D121" s="50">
        <f>VLOOKUP(A121,Turnout!A$3:B$170,2,FALSE)</f>
        <v>3.0450000000000001E-2</v>
      </c>
      <c r="E121" s="57">
        <f>VLOOKUP(A121,Candidates!A$3:AP$170,42,FALSE)</f>
        <v>-1.4500000000000001E-2</v>
      </c>
      <c r="F121" s="57">
        <f t="shared" si="3"/>
        <v>-2.3465715579710146E-2</v>
      </c>
      <c r="H121" s="67">
        <f>VLOOKUP(A121,Turnout!A$3:T$170,19,FALSE)-D121</f>
        <v>5.6249999999999994E-2</v>
      </c>
    </row>
    <row r="122" spans="1:8" x14ac:dyDescent="0.25">
      <c r="A122" t="s">
        <v>137</v>
      </c>
      <c r="B122" s="51">
        <f>VLOOKUP(A122,Candidates!A$3:B$170,2,FALSE)</f>
        <v>9.1986363636363644E-2</v>
      </c>
      <c r="C122" s="50">
        <f>VLOOKUP(A122,'Ballot Measures'!A$3:B$170,2,FALSE)</f>
        <v>5.9681250000000019E-2</v>
      </c>
      <c r="D122" s="50">
        <f>VLOOKUP(A122,Turnout!A$3:B$170,2,FALSE)</f>
        <v>-3.068333333333333E-2</v>
      </c>
      <c r="E122" s="57">
        <f>VLOOKUP(A122,Candidates!A$3:AP$170,42,FALSE)</f>
        <v>9.9199999999999997E-2</v>
      </c>
      <c r="F122" s="57">
        <f t="shared" si="3"/>
        <v>-2.3366193181818165E-2</v>
      </c>
      <c r="H122" s="67">
        <f>VLOOKUP(A122,Turnout!A$3:T$170,19,FALSE)-D122</f>
        <v>-3.7616666666666673E-2</v>
      </c>
    </row>
    <row r="123" spans="1:8" x14ac:dyDescent="0.25">
      <c r="A123" t="s">
        <v>41</v>
      </c>
      <c r="B123" s="51">
        <f>VLOOKUP(A123,Candidates!A$3:B$170,2,FALSE)</f>
        <v>1.6049999999999998E-2</v>
      </c>
      <c r="C123" s="50">
        <f>VLOOKUP(A123,'Ballot Measures'!A$3:B$170,2,FALSE)</f>
        <v>1.7270833333333332E-2</v>
      </c>
      <c r="D123" s="50">
        <f>VLOOKUP(A123,Turnout!A$3:B$170,2,FALSE)</f>
        <v>4.2833333333333326E-3</v>
      </c>
      <c r="E123" s="57">
        <f>VLOOKUP(A123,Candidates!A$3:AP$170,42,FALSE)</f>
        <v>4.0800000000000003E-2</v>
      </c>
      <c r="F123" s="57">
        <f t="shared" si="3"/>
        <v>-2.4139583333333339E-2</v>
      </c>
      <c r="H123" s="67">
        <f>VLOOKUP(A123,Turnout!A$3:T$170,19,FALSE)-D123</f>
        <v>9.2166666666666681E-3</v>
      </c>
    </row>
    <row r="124" spans="1:8" x14ac:dyDescent="0.25">
      <c r="A124" t="s">
        <v>140</v>
      </c>
      <c r="B124" s="51">
        <f>VLOOKUP(A124,Candidates!A$3:B$170,2,FALSE)</f>
        <v>7.1249999999999977E-3</v>
      </c>
      <c r="C124" s="50">
        <f>VLOOKUP(A124,'Ballot Measures'!A$3:B$170,2,FALSE)</f>
        <v>2.3100000000000006E-2</v>
      </c>
      <c r="D124" s="50">
        <f>VLOOKUP(A124,Turnout!A$3:B$170,2,FALSE)</f>
        <v>3.500000000000001E-2</v>
      </c>
      <c r="E124" s="57">
        <f>VLOOKUP(A124,Candidates!A$3:AP$170,42,FALSE)</f>
        <v>4.0099999999999997E-2</v>
      </c>
      <c r="F124" s="57">
        <f t="shared" si="3"/>
        <v>-2.4987499999999996E-2</v>
      </c>
      <c r="H124" s="67">
        <f>VLOOKUP(A124,Turnout!A$3:T$170,19,FALSE)-D124</f>
        <v>-3.3100000000000011E-2</v>
      </c>
    </row>
    <row r="125" spans="1:8" x14ac:dyDescent="0.25">
      <c r="A125" t="s">
        <v>127</v>
      </c>
      <c r="B125" s="51">
        <f>VLOOKUP(A125,Candidates!A$3:B$170,2,FALSE)</f>
        <v>6.759318181818183E-2</v>
      </c>
      <c r="C125" s="50">
        <f>VLOOKUP(A125,'Ballot Measures'!A$3:B$170,2,FALSE)</f>
        <v>5.6983333333333337E-2</v>
      </c>
      <c r="D125" s="50">
        <f>VLOOKUP(A125,Turnout!A$3:B$170,2,FALSE)</f>
        <v>-9.7583333333333341E-3</v>
      </c>
      <c r="E125" s="57">
        <f>VLOOKUP(A125,Candidates!A$3:AP$170,42,FALSE)</f>
        <v>8.6199999999999999E-2</v>
      </c>
      <c r="F125" s="57">
        <f t="shared" si="3"/>
        <v>-2.3911742424242419E-2</v>
      </c>
      <c r="H125" s="67">
        <f>VLOOKUP(A125,Turnout!A$3:T$170,19,FALSE)-D125</f>
        <v>-3.5341666666666667E-2</v>
      </c>
    </row>
    <row r="126" spans="1:8" x14ac:dyDescent="0.25">
      <c r="A126" t="s">
        <v>111</v>
      </c>
      <c r="B126" s="51">
        <f>VLOOKUP(A126,Candidates!A$3:B$170,2,FALSE)</f>
        <v>-1.5356818181818183E-2</v>
      </c>
      <c r="C126" s="50">
        <f>VLOOKUP(A126,'Ballot Measures'!A$3:B$170,2,FALSE)</f>
        <v>-1.2649999999999996E-2</v>
      </c>
      <c r="D126" s="50">
        <f>VLOOKUP(A126,Turnout!A$3:B$170,2,FALSE)</f>
        <v>7.9083333333333315E-3</v>
      </c>
      <c r="E126" s="57">
        <f>VLOOKUP(A126,Candidates!A$3:AP$170,42,FALSE)</f>
        <v>1.1900000000000001E-2</v>
      </c>
      <c r="F126" s="57">
        <f t="shared" si="3"/>
        <v>-2.5903409090909092E-2</v>
      </c>
      <c r="H126" s="67">
        <f>VLOOKUP(A126,Turnout!A$3:T$170,19,FALSE)-D126</f>
        <v>7.1916666666666691E-3</v>
      </c>
    </row>
    <row r="127" spans="1:8" x14ac:dyDescent="0.25">
      <c r="A127" t="s">
        <v>58</v>
      </c>
      <c r="B127" s="51">
        <f>VLOOKUP(A127,Candidates!A$3:B$170,2,FALSE)</f>
        <v>0.10836521739130436</v>
      </c>
      <c r="C127" s="50">
        <f>VLOOKUP(A127,'Ballot Measures'!A$3:B$170,2,FALSE)</f>
        <v>4.2108333333333338E-2</v>
      </c>
      <c r="D127" s="50">
        <f>VLOOKUP(A127,Turnout!A$3:B$170,2,FALSE)</f>
        <v>4.1866666666666663E-2</v>
      </c>
      <c r="E127" s="57">
        <f>VLOOKUP(A127,Candidates!A$3:AP$170,42,FALSE)</f>
        <v>0.10489999999999999</v>
      </c>
      <c r="F127" s="57">
        <f t="shared" si="3"/>
        <v>-2.9663224637681146E-2</v>
      </c>
      <c r="H127" s="67">
        <f>VLOOKUP(A127,Turnout!A$3:T$170,19,FALSE)-D127</f>
        <v>1.8433333333333336E-2</v>
      </c>
    </row>
    <row r="128" spans="1:8" x14ac:dyDescent="0.25">
      <c r="A128" t="s">
        <v>4</v>
      </c>
      <c r="B128" s="51">
        <f>VLOOKUP(A128,Candidates!A$3:B$170,2,FALSE)</f>
        <v>0.13588043478260872</v>
      </c>
      <c r="C128" s="50">
        <f>VLOOKUP(A128,'Ballot Measures'!A$3:B$170,2,FALSE)</f>
        <v>6.5220833333333325E-2</v>
      </c>
      <c r="D128" s="50">
        <f>VLOOKUP(A128,Turnout!A$3:B$170,2,FALSE)</f>
        <v>4.2500000000000063E-4</v>
      </c>
      <c r="E128" s="57">
        <f>VLOOKUP(A128,Candidates!A$3:AP$170,42,FALSE)</f>
        <v>0.12889999999999999</v>
      </c>
      <c r="F128" s="57">
        <f t="shared" si="3"/>
        <v>-2.834936594202897E-2</v>
      </c>
      <c r="H128" s="67">
        <f>VLOOKUP(A128,Turnout!A$3:T$170,19,FALSE)-D128</f>
        <v>-8.2324999999999995E-2</v>
      </c>
    </row>
    <row r="129" spans="1:8" x14ac:dyDescent="0.25">
      <c r="A129" t="s">
        <v>184</v>
      </c>
      <c r="B129" s="51">
        <f>VLOOKUP(A129,Candidates!A$3:B$170,2,FALSE)</f>
        <v>-2.5226923076923077E-2</v>
      </c>
      <c r="C129" s="50">
        <f>VLOOKUP(A129,'Ballot Measures'!A$3:B$170,2,FALSE)</f>
        <v>-2.1762499999999997E-2</v>
      </c>
      <c r="D129" s="50">
        <f>VLOOKUP(A129,Turnout!A$3:B$170,2,FALSE)</f>
        <v>-1.0000000000000002E-2</v>
      </c>
      <c r="E129" s="57">
        <f>VLOOKUP(A129,Candidates!A$3:AP$170,42,FALSE)</f>
        <v>4.1999999999999997E-3</v>
      </c>
      <c r="F129" s="57">
        <f t="shared" si="3"/>
        <v>-2.7694711538461536E-2</v>
      </c>
      <c r="H129" s="67">
        <f>VLOOKUP(A129,Turnout!A$3:T$170,19,FALSE)-D129</f>
        <v>8.9700000000000002E-2</v>
      </c>
    </row>
    <row r="130" spans="1:8" x14ac:dyDescent="0.25">
      <c r="A130" t="s">
        <v>131</v>
      </c>
      <c r="B130" s="51">
        <f>VLOOKUP(A130,Candidates!A$3:B$170,2,FALSE)</f>
        <v>4.8577272727272726E-2</v>
      </c>
      <c r="C130" s="50">
        <f>VLOOKUP(A130,'Ballot Measures'!A$3:B$170,2,FALSE)</f>
        <v>3.2679166666666662E-2</v>
      </c>
      <c r="D130" s="50">
        <f>VLOOKUP(A130,Turnout!A$3:B$170,2,FALSE)</f>
        <v>-6.4358333333333337E-2</v>
      </c>
      <c r="E130" s="57">
        <f>VLOOKUP(A130,Candidates!A$3:AP$170,42,FALSE)</f>
        <v>7.7299999999999994E-2</v>
      </c>
      <c r="F130" s="57">
        <f t="shared" si="3"/>
        <v>-3.6671780303030296E-2</v>
      </c>
      <c r="H130" s="67">
        <f>VLOOKUP(A130,Turnout!A$3:T$170,19,FALSE)-D130</f>
        <v>-2.7841666666666667E-2</v>
      </c>
    </row>
    <row r="131" spans="1:8" x14ac:dyDescent="0.25">
      <c r="A131" t="s">
        <v>11</v>
      </c>
      <c r="B131" s="51">
        <f>VLOOKUP(A131,Candidates!A$3:B$170,2,FALSE)</f>
        <v>6.9021739130434787E-2</v>
      </c>
      <c r="C131" s="50">
        <f>VLOOKUP(A131,'Ballot Measures'!A$3:B$170,2,FALSE)</f>
        <v>2.9725000000000001E-2</v>
      </c>
      <c r="D131" s="50">
        <f>VLOOKUP(A131,Turnout!A$3:B$170,2,FALSE)</f>
        <v>4.7016666666666658E-2</v>
      </c>
      <c r="E131" s="57">
        <f>VLOOKUP(A131,Candidates!A$3:AP$170,42,FALSE)</f>
        <v>7.4899999999999994E-2</v>
      </c>
      <c r="F131" s="57">
        <f t="shared" ref="F131:F162" si="4">AVERAGE(B131:C131)-E131</f>
        <v>-2.55266304347826E-2</v>
      </c>
      <c r="H131" s="67">
        <f>VLOOKUP(A131,Turnout!A$3:T$170,19,FALSE)-D131</f>
        <v>-3.7716666666666662E-2</v>
      </c>
    </row>
    <row r="132" spans="1:8" x14ac:dyDescent="0.25">
      <c r="A132" t="s">
        <v>187</v>
      </c>
      <c r="B132" s="51">
        <f>VLOOKUP(A132,Candidates!A$3:B$170,2,FALSE)</f>
        <v>-5.3196000000000014E-2</v>
      </c>
      <c r="C132" s="50">
        <f>VLOOKUP(A132,'Ballot Measures'!A$3:B$170,2,FALSE)</f>
        <v>1.5499999999999818E-4</v>
      </c>
      <c r="D132" s="50">
        <f>VLOOKUP(A132,Turnout!A$3:B$170,2,FALSE)</f>
        <v>1.9716666666666667E-2</v>
      </c>
      <c r="E132" s="57">
        <f>VLOOKUP(A132,Candidates!A$3:AP$170,42,FALSE)</f>
        <v>4.1999999999999997E-3</v>
      </c>
      <c r="F132" s="57">
        <f t="shared" si="4"/>
        <v>-3.0720500000000008E-2</v>
      </c>
      <c r="H132" s="67">
        <f>VLOOKUP(A132,Turnout!A$3:T$170,19,FALSE)-D132</f>
        <v>-1.6416666666666666E-2</v>
      </c>
    </row>
    <row r="133" spans="1:8" x14ac:dyDescent="0.25">
      <c r="A133" t="s">
        <v>46</v>
      </c>
      <c r="B133" s="51">
        <f>VLOOKUP(A133,Candidates!A$3:B$170,2,FALSE)</f>
        <v>4.0876086956521729E-2</v>
      </c>
      <c r="C133" s="50">
        <f>VLOOKUP(A133,'Ballot Measures'!A$3:B$170,2,FALSE)</f>
        <v>4.2197916666666675E-2</v>
      </c>
      <c r="D133" s="50">
        <f>VLOOKUP(A133,Turnout!A$3:B$170,2,FALSE)</f>
        <v>-4.266666666666666E-3</v>
      </c>
      <c r="E133" s="57">
        <f>VLOOKUP(A133,Candidates!A$3:AP$170,42,FALSE)</f>
        <v>7.0699999999999999E-2</v>
      </c>
      <c r="F133" s="57">
        <f t="shared" si="4"/>
        <v>-2.91629981884058E-2</v>
      </c>
      <c r="H133" s="67">
        <f>VLOOKUP(A133,Turnout!A$3:T$170,19,FALSE)-D133</f>
        <v>2.2866666666666664E-2</v>
      </c>
    </row>
    <row r="134" spans="1:8" x14ac:dyDescent="0.25">
      <c r="A134" t="s">
        <v>145</v>
      </c>
      <c r="B134" s="51">
        <f>VLOOKUP(A134,Candidates!A$3:B$170,2,FALSE)</f>
        <v>1.5769230769230773E-3</v>
      </c>
      <c r="C134" s="50">
        <f>VLOOKUP(A134,'Ballot Measures'!A$3:B$170,2,FALSE)</f>
        <v>1.4583333333333341E-3</v>
      </c>
      <c r="D134" s="50">
        <f>VLOOKUP(A134,Turnout!A$3:B$170,2,FALSE)</f>
        <v>-1.2358333333333334E-2</v>
      </c>
      <c r="E134" s="57">
        <f>VLOOKUP(A134,Candidates!A$3:AP$170,42,FALSE)</f>
        <v>3.3399999999999999E-2</v>
      </c>
      <c r="F134" s="57">
        <f t="shared" si="4"/>
        <v>-3.1882371794871793E-2</v>
      </c>
      <c r="H134" s="67">
        <f>VLOOKUP(A134,Turnout!A$3:T$170,19,FALSE)-D134</f>
        <v>3.7858333333333334E-2</v>
      </c>
    </row>
    <row r="135" spans="1:8" x14ac:dyDescent="0.25">
      <c r="A135" t="s">
        <v>19</v>
      </c>
      <c r="B135" s="51">
        <f>VLOOKUP(A135,Candidates!A$3:B$170,2,FALSE)</f>
        <v>-1.9347826086956524E-2</v>
      </c>
      <c r="C135" s="50">
        <f>VLOOKUP(A135,'Ballot Measures'!A$3:B$170,2,FALSE)</f>
        <v>1.242448979591837E-2</v>
      </c>
      <c r="D135" s="50">
        <f>VLOOKUP(A135,Turnout!A$3:B$170,2,FALSE)</f>
        <v>1.6475E-2</v>
      </c>
      <c r="E135" s="57">
        <f>VLOOKUP(A135,Candidates!A$3:AP$170,42,FALSE)</f>
        <v>2.46E-2</v>
      </c>
      <c r="F135" s="57">
        <f t="shared" si="4"/>
        <v>-2.8061668145519077E-2</v>
      </c>
      <c r="H135" s="67">
        <f>VLOOKUP(A135,Turnout!A$3:T$170,19,FALSE)-D135</f>
        <v>-1.0575000000000001E-2</v>
      </c>
    </row>
    <row r="136" spans="1:8" x14ac:dyDescent="0.25">
      <c r="A136" t="s">
        <v>77</v>
      </c>
      <c r="B136" s="51">
        <f>VLOOKUP(A136,Candidates!A$3:B$170,2,FALSE)</f>
        <v>2.1773170731707318E-2</v>
      </c>
      <c r="C136" s="50">
        <f>VLOOKUP(A136,'Ballot Measures'!A$3:B$170,2,FALSE)</f>
        <v>4.2083333333333322E-3</v>
      </c>
      <c r="D136" s="50">
        <f>VLOOKUP(A136,Turnout!A$3:B$170,2,FALSE)</f>
        <v>3.8250000000000006E-2</v>
      </c>
      <c r="E136" s="57">
        <f>VLOOKUP(A136,Candidates!A$3:AP$170,42,FALSE)</f>
        <v>4.3999999999999997E-2</v>
      </c>
      <c r="F136" s="57">
        <f t="shared" si="4"/>
        <v>-3.1009247967479673E-2</v>
      </c>
      <c r="H136" s="67">
        <f>VLOOKUP(A136,Turnout!A$3:T$170,19,FALSE)-D136</f>
        <v>-1.1050000000000008E-2</v>
      </c>
    </row>
    <row r="137" spans="1:8" x14ac:dyDescent="0.25">
      <c r="A137" t="s">
        <v>78</v>
      </c>
      <c r="B137" s="51">
        <f>VLOOKUP(A137,Candidates!A$3:B$170,2,FALSE)</f>
        <v>-3.9608695652173917E-3</v>
      </c>
      <c r="C137" s="50">
        <f>VLOOKUP(A137,'Ballot Measures'!A$3:B$170,2,FALSE)</f>
        <v>-8.3604166666666653E-3</v>
      </c>
      <c r="D137" s="50">
        <f>VLOOKUP(A137,Turnout!A$3:B$170,2,FALSE)</f>
        <v>2.8274999999999998E-2</v>
      </c>
      <c r="E137" s="57">
        <f>VLOOKUP(A137,Candidates!A$3:AP$170,42,FALSE)</f>
        <v>2.46E-2</v>
      </c>
      <c r="F137" s="57">
        <f t="shared" si="4"/>
        <v>-3.0760643115942031E-2</v>
      </c>
      <c r="H137" s="67">
        <f>VLOOKUP(A137,Turnout!A$3:T$170,19,FALSE)-D137</f>
        <v>1.9225000000000003E-2</v>
      </c>
    </row>
    <row r="138" spans="1:8" x14ac:dyDescent="0.25">
      <c r="A138" t="s">
        <v>39</v>
      </c>
      <c r="B138" s="51">
        <f>VLOOKUP(A138,Candidates!A$3:B$170,2,FALSE)</f>
        <v>9.3747826086956532E-2</v>
      </c>
      <c r="C138" s="50">
        <f>VLOOKUP(A138,'Ballot Measures'!A$3:B$170,2,FALSE)</f>
        <v>6.877291666666667E-2</v>
      </c>
      <c r="D138" s="50">
        <f>VLOOKUP(A138,Turnout!A$3:B$170,2,FALSE)</f>
        <v>4.4424999999999999E-2</v>
      </c>
      <c r="E138" s="57">
        <f>VLOOKUP(A138,Candidates!A$3:AP$170,42,FALSE)</f>
        <v>0.1128</v>
      </c>
      <c r="F138" s="57">
        <f t="shared" si="4"/>
        <v>-3.153962862318839E-2</v>
      </c>
      <c r="H138" s="67">
        <f>VLOOKUP(A138,Turnout!A$3:T$170,19,FALSE)-D138</f>
        <v>-1.0525E-2</v>
      </c>
    </row>
    <row r="139" spans="1:8" x14ac:dyDescent="0.25">
      <c r="A139" t="s">
        <v>128</v>
      </c>
      <c r="B139" s="51">
        <f>VLOOKUP(A139,Candidates!A$3:B$170,2,FALSE)</f>
        <v>-1.0151282051282053E-2</v>
      </c>
      <c r="C139" s="50">
        <f>VLOOKUP(A139,'Ballot Measures'!A$3:B$170,2,FALSE)</f>
        <v>3.2062499999999995E-3</v>
      </c>
      <c r="D139" s="50">
        <f>VLOOKUP(A139,Turnout!A$3:B$170,2,FALSE)</f>
        <v>-4.8249999999999986E-3</v>
      </c>
      <c r="E139" s="57">
        <f>VLOOKUP(A139,Candidates!A$3:AP$170,42,FALSE)</f>
        <v>3.1199999999999999E-2</v>
      </c>
      <c r="F139" s="57">
        <f t="shared" si="4"/>
        <v>-3.4672516025641024E-2</v>
      </c>
      <c r="H139" s="67">
        <f>VLOOKUP(A139,Turnout!A$3:T$170,19,FALSE)-D139</f>
        <v>-2.5774999999999999E-2</v>
      </c>
    </row>
    <row r="140" spans="1:8" x14ac:dyDescent="0.25">
      <c r="A140" t="s">
        <v>1</v>
      </c>
      <c r="B140" s="51">
        <f>VLOOKUP(A140,Candidates!A$3:B$170,2,FALSE)</f>
        <v>8.2891304347826097E-3</v>
      </c>
      <c r="C140" s="50">
        <f>VLOOKUP(A140,'Ballot Measures'!A$3:B$170,2,FALSE)</f>
        <v>-2.5885416666666671E-2</v>
      </c>
      <c r="D140" s="50">
        <f>VLOOKUP(A140,Turnout!A$3:B$170,2,FALSE)</f>
        <v>3.5083333333333334E-2</v>
      </c>
      <c r="E140" s="57">
        <f>VLOOKUP(A140,Candidates!A$3:AP$170,42,FALSE)</f>
        <v>2.6100000000000002E-2</v>
      </c>
      <c r="F140" s="57">
        <f t="shared" si="4"/>
        <v>-3.4898143115942033E-2</v>
      </c>
      <c r="H140" s="67">
        <f>VLOOKUP(A140,Turnout!A$3:T$170,19,FALSE)-D140</f>
        <v>-1.3083333333333336E-2</v>
      </c>
    </row>
    <row r="141" spans="1:8" x14ac:dyDescent="0.25">
      <c r="A141" t="s">
        <v>7</v>
      </c>
      <c r="B141" s="51">
        <f>VLOOKUP(A141,Candidates!A$3:B$170,2,FALSE)</f>
        <v>7.1945652173913022E-2</v>
      </c>
      <c r="C141" s="50">
        <f>VLOOKUP(A141,'Ballot Measures'!A$3:B$170,2,FALSE)</f>
        <v>4.315416666666666E-2</v>
      </c>
      <c r="D141" s="50">
        <f>VLOOKUP(A141,Turnout!A$3:B$170,2,FALSE)</f>
        <v>7.6583333333333321E-3</v>
      </c>
      <c r="E141" s="57">
        <f>VLOOKUP(A141,Candidates!A$3:AP$170,42,FALSE)</f>
        <v>9.0399999999999994E-2</v>
      </c>
      <c r="F141" s="57">
        <f t="shared" si="4"/>
        <v>-3.2850090579710153E-2</v>
      </c>
      <c r="H141" s="67">
        <f>VLOOKUP(A141,Turnout!A$3:T$170,19,FALSE)-D141</f>
        <v>7.9416666666666663E-3</v>
      </c>
    </row>
    <row r="142" spans="1:8" x14ac:dyDescent="0.25">
      <c r="A142" t="s">
        <v>3</v>
      </c>
      <c r="B142" s="51">
        <f>VLOOKUP(A142,Candidates!A$3:B$170,2,FALSE)</f>
        <v>8.6865217391304345E-2</v>
      </c>
      <c r="C142" s="50">
        <f>VLOOKUP(A142,'Ballot Measures'!A$3:B$170,2,FALSE)</f>
        <v>4.533124999999999E-2</v>
      </c>
      <c r="D142" s="50">
        <f>VLOOKUP(A142,Turnout!A$3:B$170,2,FALSE)</f>
        <v>4.659166666666667E-2</v>
      </c>
      <c r="E142" s="57">
        <f>VLOOKUP(A142,Candidates!A$3:AP$170,42,FALSE)</f>
        <v>9.98E-2</v>
      </c>
      <c r="F142" s="57">
        <f t="shared" si="4"/>
        <v>-3.3701766304347833E-2</v>
      </c>
      <c r="H142" s="67">
        <f>VLOOKUP(A142,Turnout!A$3:T$170,19,FALSE)-D142</f>
        <v>-3.5916666666666736E-3</v>
      </c>
    </row>
    <row r="143" spans="1:8" x14ac:dyDescent="0.25">
      <c r="A143" t="s">
        <v>120</v>
      </c>
      <c r="B143" s="51">
        <f>VLOOKUP(A143,Candidates!A$3:B$170,2,FALSE)</f>
        <v>9.8999999999999991E-3</v>
      </c>
      <c r="C143" s="50">
        <f>VLOOKUP(A143,'Ballot Measures'!A$3:B$170,2,FALSE)</f>
        <v>3.3540816326530616E-2</v>
      </c>
      <c r="D143" s="50">
        <f>VLOOKUP(A143,Turnout!A$3:B$170,2,FALSE)</f>
        <v>1.4999999999999994E-3</v>
      </c>
      <c r="E143" s="57">
        <f>VLOOKUP(A143,Candidates!A$3:AP$170,42,FALSE)</f>
        <v>5.5199999999999999E-2</v>
      </c>
      <c r="F143" s="57">
        <f t="shared" si="4"/>
        <v>-3.3479591836734691E-2</v>
      </c>
      <c r="H143" s="67">
        <f>VLOOKUP(A143,Turnout!A$3:T$170,19,FALSE)-D143</f>
        <v>-1.6399999999999998E-2</v>
      </c>
    </row>
    <row r="144" spans="1:8" x14ac:dyDescent="0.25">
      <c r="A144" t="s">
        <v>18</v>
      </c>
      <c r="B144" s="51">
        <f>VLOOKUP(A144,Candidates!A$3:B$170,2,FALSE)</f>
        <v>-1.6571739130434783E-2</v>
      </c>
      <c r="C144" s="50">
        <f>VLOOKUP(A144,'Ballot Measures'!A$3:B$170,2,FALSE)</f>
        <v>-1.3845833333333333E-2</v>
      </c>
      <c r="D144" s="50">
        <f>VLOOKUP(A144,Turnout!A$3:B$170,2,FALSE)</f>
        <v>6.004166666666666E-2</v>
      </c>
      <c r="E144" s="57">
        <f>VLOOKUP(A144,Candidates!A$3:AP$170,42,FALSE)</f>
        <v>1.9E-2</v>
      </c>
      <c r="F144" s="57">
        <f t="shared" si="4"/>
        <v>-3.4208786231884059E-2</v>
      </c>
      <c r="H144" s="67">
        <f>VLOOKUP(A144,Turnout!A$3:T$170,19,FALSE)-D144</f>
        <v>5.7258333333333342E-2</v>
      </c>
    </row>
    <row r="145" spans="1:8" x14ac:dyDescent="0.25">
      <c r="A145" t="s">
        <v>125</v>
      </c>
      <c r="B145" s="51">
        <f>VLOOKUP(A145,Candidates!A$3:B$170,2,FALSE)</f>
        <v>0.10424772727272723</v>
      </c>
      <c r="C145" s="50">
        <f>VLOOKUP(A145,'Ballot Measures'!A$3:B$170,2,FALSE)</f>
        <v>8.0279166666666651E-2</v>
      </c>
      <c r="D145" s="50">
        <f>VLOOKUP(A145,Turnout!A$3:B$170,2,FALSE)</f>
        <v>4.9916666666666658E-2</v>
      </c>
      <c r="E145" s="57">
        <f>VLOOKUP(A145,Candidates!A$3:AP$170,42,FALSE)</f>
        <v>0.127</v>
      </c>
      <c r="F145" s="57">
        <f t="shared" si="4"/>
        <v>-3.4736553030303069E-2</v>
      </c>
      <c r="H145" s="67">
        <f>VLOOKUP(A145,Turnout!A$3:T$170,19,FALSE)-D145</f>
        <v>-2.1166666666666556E-3</v>
      </c>
    </row>
    <row r="146" spans="1:8" x14ac:dyDescent="0.25">
      <c r="A146" t="s">
        <v>117</v>
      </c>
      <c r="B146" s="51">
        <f>VLOOKUP(A146,Candidates!A$3:B$170,2,FALSE)</f>
        <v>0.11393409090909092</v>
      </c>
      <c r="C146" s="50">
        <f>VLOOKUP(A146,'Ballot Measures'!A$3:B$170,2,FALSE)</f>
        <v>9.0593750000000015E-2</v>
      </c>
      <c r="D146" s="50">
        <f>VLOOKUP(A146,Turnout!A$3:B$170,2,FALSE)</f>
        <v>-2.5650000000000003E-2</v>
      </c>
      <c r="E146" s="57">
        <f>VLOOKUP(A146,Candidates!A$3:AP$170,42,FALSE)</f>
        <v>0.1368</v>
      </c>
      <c r="F146" s="57">
        <f t="shared" si="4"/>
        <v>-3.453607954545454E-2</v>
      </c>
      <c r="H146" s="67">
        <f>VLOOKUP(A146,Turnout!A$3:T$170,19,FALSE)-D146</f>
        <v>-2.1549999999999996E-2</v>
      </c>
    </row>
    <row r="147" spans="1:8" x14ac:dyDescent="0.25">
      <c r="A147" t="s">
        <v>82</v>
      </c>
      <c r="B147" s="51">
        <f>VLOOKUP(A147,Candidates!A$3:B$170,2,FALSE)</f>
        <v>8.234782608695651E-2</v>
      </c>
      <c r="C147" s="50">
        <f>VLOOKUP(A147,'Ballot Measures'!A$3:B$170,2,FALSE)</f>
        <v>7.0474999999999996E-2</v>
      </c>
      <c r="D147" s="50">
        <f>VLOOKUP(A147,Turnout!A$3:B$170,2,FALSE)</f>
        <v>7.3666666666666663E-3</v>
      </c>
      <c r="E147" s="57">
        <f>VLOOKUP(A147,Candidates!A$3:AP$170,42,FALSE)</f>
        <v>0.1133</v>
      </c>
      <c r="F147" s="57">
        <f t="shared" si="4"/>
        <v>-3.6888586956521738E-2</v>
      </c>
      <c r="H147" s="67">
        <f>VLOOKUP(A147,Turnout!A$3:T$170,19,FALSE)-D147</f>
        <v>4.3533333333333334E-2</v>
      </c>
    </row>
    <row r="148" spans="1:8" x14ac:dyDescent="0.25">
      <c r="A148" t="s">
        <v>49</v>
      </c>
      <c r="B148" s="51">
        <f>VLOOKUP(A148,Candidates!A$3:B$170,2,FALSE)</f>
        <v>-4.5141463414634132E-2</v>
      </c>
      <c r="C148" s="50">
        <f>VLOOKUP(A148,'Ballot Measures'!A$3:B$170,2,FALSE)</f>
        <v>-4.9406249999999992E-2</v>
      </c>
      <c r="D148" s="50">
        <f>VLOOKUP(A148,Turnout!A$3:B$170,2,FALSE)</f>
        <v>5.9200000000000003E-2</v>
      </c>
      <c r="E148" s="57">
        <f>VLOOKUP(A148,Candidates!A$3:AP$170,42,FALSE)</f>
        <v>-1.17E-2</v>
      </c>
      <c r="F148" s="57">
        <f t="shared" si="4"/>
        <v>-3.557385670731706E-2</v>
      </c>
      <c r="H148" s="67">
        <f>VLOOKUP(A148,Turnout!A$3:T$170,19,FALSE)-D148</f>
        <v>1.8699999999999994E-2</v>
      </c>
    </row>
    <row r="149" spans="1:8" x14ac:dyDescent="0.25">
      <c r="A149" t="s">
        <v>14</v>
      </c>
      <c r="B149" s="51">
        <f>VLOOKUP(A149,Candidates!A$3:B$170,2,FALSE)</f>
        <v>5.3999999999999992E-2</v>
      </c>
      <c r="C149" s="50">
        <f>VLOOKUP(A149,'Ballot Measures'!A$3:B$170,2,FALSE)</f>
        <v>4.8399999999999992E-2</v>
      </c>
      <c r="D149" s="50">
        <f>VLOOKUP(A149,Turnout!A$3:B$170,2,FALSE)</f>
        <v>4.0916666666666645E-3</v>
      </c>
      <c r="E149" s="57">
        <f>VLOOKUP(A149,Candidates!A$3:AP$170,42,FALSE)</f>
        <v>8.6900000000000005E-2</v>
      </c>
      <c r="F149" s="57">
        <f t="shared" si="4"/>
        <v>-3.570000000000001E-2</v>
      </c>
      <c r="H149" s="67">
        <f>VLOOKUP(A149,Turnout!A$3:T$170,19,FALSE)-D149</f>
        <v>-1.7291666666666664E-2</v>
      </c>
    </row>
    <row r="150" spans="1:8" x14ac:dyDescent="0.25">
      <c r="A150" t="s">
        <v>70</v>
      </c>
      <c r="B150" s="51">
        <f>VLOOKUP(A150,Candidates!A$3:B$170,2,FALSE)</f>
        <v>1.1441304347826085E-2</v>
      </c>
      <c r="C150" s="50">
        <f>VLOOKUP(A150,'Ballot Measures'!A$3:B$170,2,FALSE)</f>
        <v>2.5904166666666659E-2</v>
      </c>
      <c r="D150" s="50">
        <f>VLOOKUP(A150,Turnout!A$3:B$170,2,FALSE)</f>
        <v>6.6249999999999998E-3</v>
      </c>
      <c r="E150" s="57">
        <f>VLOOKUP(A150,Candidates!A$3:AP$170,42,FALSE)</f>
        <v>5.6300000000000003E-2</v>
      </c>
      <c r="F150" s="57">
        <f t="shared" si="4"/>
        <v>-3.762726449275363E-2</v>
      </c>
      <c r="H150" s="67">
        <f>VLOOKUP(A150,Turnout!A$3:T$170,19,FALSE)-D150</f>
        <v>3.7475000000000001E-2</v>
      </c>
    </row>
    <row r="151" spans="1:8" x14ac:dyDescent="0.25">
      <c r="A151" t="s">
        <v>43</v>
      </c>
      <c r="B151" s="51">
        <f>VLOOKUP(A151,Candidates!A$3:B$170,2,FALSE)</f>
        <v>0.12771956521739128</v>
      </c>
      <c r="C151" s="50">
        <f>VLOOKUP(A151,'Ballot Measures'!A$3:B$170,2,FALSE)</f>
        <v>7.1020833333333339E-2</v>
      </c>
      <c r="D151" s="50">
        <f>VLOOKUP(A151,Turnout!A$3:B$170,2,FALSE)</f>
        <v>4.0058333333333328E-2</v>
      </c>
      <c r="E151" s="57">
        <f>VLOOKUP(A151,Candidates!A$3:AP$170,42,FALSE)</f>
        <v>0.13500000000000001</v>
      </c>
      <c r="F151" s="57">
        <f t="shared" si="4"/>
        <v>-3.56298007246377E-2</v>
      </c>
      <c r="H151" s="67">
        <f>VLOOKUP(A151,Turnout!A$3:T$170,19,FALSE)-D151</f>
        <v>-1.5158333333333329E-2</v>
      </c>
    </row>
    <row r="152" spans="1:8" x14ac:dyDescent="0.25">
      <c r="A152" t="s">
        <v>133</v>
      </c>
      <c r="B152" s="51">
        <f>VLOOKUP(A152,Candidates!A$3:B$170,2,FALSE)</f>
        <v>2.1749999999999995E-2</v>
      </c>
      <c r="C152" s="50">
        <f>VLOOKUP(A152,'Ballot Measures'!A$3:B$170,2,FALSE)</f>
        <v>-1.7316666666666668E-2</v>
      </c>
      <c r="D152" s="50">
        <f>VLOOKUP(A152,Turnout!A$3:B$170,2,FALSE)</f>
        <v>-1.8433333333333333E-2</v>
      </c>
      <c r="E152" s="57">
        <f>VLOOKUP(A152,Candidates!A$3:AP$170,42,FALSE)</f>
        <v>4.1700000000000001E-2</v>
      </c>
      <c r="F152" s="57">
        <f t="shared" si="4"/>
        <v>-3.9483333333333336E-2</v>
      </c>
      <c r="H152" s="67">
        <f>VLOOKUP(A152,Turnout!A$3:T$170,19,FALSE)-D152</f>
        <v>-4.7966666666666671E-2</v>
      </c>
    </row>
    <row r="153" spans="1:8" x14ac:dyDescent="0.25">
      <c r="A153" t="s">
        <v>6</v>
      </c>
      <c r="B153" s="51">
        <f>VLOOKUP(A153,Candidates!A$3:B$170,2,FALSE)</f>
        <v>6.0223913043478267E-2</v>
      </c>
      <c r="C153" s="50">
        <f>VLOOKUP(A153,'Ballot Measures'!A$3:B$170,2,FALSE)</f>
        <v>5.1012499999999988E-2</v>
      </c>
      <c r="D153" s="50">
        <f>VLOOKUP(A153,Turnout!A$3:B$170,2,FALSE)</f>
        <v>7.4774999999999994E-2</v>
      </c>
      <c r="E153" s="57">
        <f>VLOOKUP(A153,Candidates!A$3:AP$170,42,FALSE)</f>
        <v>9.3700000000000006E-2</v>
      </c>
      <c r="F153" s="57">
        <f t="shared" si="4"/>
        <v>-3.8081793478260878E-2</v>
      </c>
      <c r="H153" s="67">
        <f>VLOOKUP(A153,Turnout!A$3:T$170,19,FALSE)-D153</f>
        <v>-1.4674999999999994E-2</v>
      </c>
    </row>
    <row r="154" spans="1:8" x14ac:dyDescent="0.25">
      <c r="A154" t="s">
        <v>56</v>
      </c>
      <c r="B154" s="51">
        <f>VLOOKUP(A154,Candidates!A$3:B$170,2,FALSE)</f>
        <v>3.2234782608695653E-2</v>
      </c>
      <c r="C154" s="50">
        <f>VLOOKUP(A154,'Ballot Measures'!A$3:B$170,2,FALSE)</f>
        <v>1.4237500000000002E-2</v>
      </c>
      <c r="D154" s="50">
        <f>VLOOKUP(A154,Turnout!A$3:B$170,2,FALSE)</f>
        <v>3.8925000000000008E-2</v>
      </c>
      <c r="E154" s="57">
        <f>VLOOKUP(A154,Candidates!A$3:AP$170,42,FALSE)</f>
        <v>6.0699999999999997E-2</v>
      </c>
      <c r="F154" s="57">
        <f t="shared" si="4"/>
        <v>-3.746385869565217E-2</v>
      </c>
      <c r="H154" s="67">
        <f>VLOOKUP(A154,Turnout!A$3:T$170,19,FALSE)-D154</f>
        <v>-4.8250000000000098E-3</v>
      </c>
    </row>
    <row r="155" spans="1:8" x14ac:dyDescent="0.25">
      <c r="A155" s="40" t="s">
        <v>16</v>
      </c>
      <c r="B155" s="51">
        <f>VLOOKUP(A155,Candidates!A$3:B$170,2,FALSE)</f>
        <v>-6.5582608695652189E-2</v>
      </c>
      <c r="C155" s="50">
        <f>VLOOKUP(A155,'Ballot Measures'!A$3:B$170,2,FALSE)</f>
        <v>-6.6143749999999987E-2</v>
      </c>
      <c r="D155" s="50">
        <f>VLOOKUP(A155,Turnout!A$3:B$170,2,FALSE)</f>
        <v>6.9275000000000003E-2</v>
      </c>
      <c r="E155" s="57">
        <f>VLOOKUP(A155,Candidates!A$3:AP$170,42,FALSE)</f>
        <v>-2.53E-2</v>
      </c>
      <c r="F155" s="57">
        <f t="shared" si="4"/>
        <v>-4.0563179347826092E-2</v>
      </c>
      <c r="H155" s="67">
        <f>VLOOKUP(A155,Turnout!A$3:T$170,19,FALSE)-D155</f>
        <v>1.7625000000000002E-2</v>
      </c>
    </row>
    <row r="156" spans="1:8" x14ac:dyDescent="0.25">
      <c r="A156" t="s">
        <v>98</v>
      </c>
      <c r="B156" s="51">
        <f>VLOOKUP(A156,Candidates!A$3:B$170,2,FALSE)</f>
        <v>8.0115217391304352E-2</v>
      </c>
      <c r="C156" s="50">
        <f>VLOOKUP(A156,'Ballot Measures'!A$3:B$170,2,FALSE)</f>
        <v>5.7062500000000009E-2</v>
      </c>
      <c r="D156" s="50">
        <f>VLOOKUP(A156,Turnout!A$3:B$170,2,FALSE)</f>
        <v>3.5975E-2</v>
      </c>
      <c r="E156" s="57">
        <f>VLOOKUP(A156,Candidates!A$3:AP$170,42,FALSE)</f>
        <v>0.1084</v>
      </c>
      <c r="F156" s="57">
        <f t="shared" si="4"/>
        <v>-3.9811141304347819E-2</v>
      </c>
      <c r="H156" s="67">
        <f>VLOOKUP(A156,Turnout!A$3:T$170,19,FALSE)-D156</f>
        <v>1.7625000000000002E-2</v>
      </c>
    </row>
    <row r="157" spans="1:8" x14ac:dyDescent="0.25">
      <c r="A157" t="s">
        <v>84</v>
      </c>
      <c r="B157" s="51">
        <f>VLOOKUP(A157,Candidates!A$3:B$170,2,FALSE)</f>
        <v>0.11826521739130434</v>
      </c>
      <c r="C157" s="50">
        <f>VLOOKUP(A157,'Ballot Measures'!A$3:B$170,2,FALSE)</f>
        <v>0.10003541666666665</v>
      </c>
      <c r="D157" s="50">
        <f>VLOOKUP(A157,Turnout!A$3:B$170,2,FALSE)</f>
        <v>-4.9750000000000011E-3</v>
      </c>
      <c r="E157" s="57">
        <f>VLOOKUP(A157,Candidates!A$3:AP$170,42,FALSE)</f>
        <v>0.15010000000000001</v>
      </c>
      <c r="F157" s="57">
        <f t="shared" si="4"/>
        <v>-4.0949682971014506E-2</v>
      </c>
      <c r="H157" s="67">
        <f>VLOOKUP(A157,Turnout!A$3:T$170,19,FALSE)-D157</f>
        <v>-5.5249999999999995E-3</v>
      </c>
    </row>
    <row r="158" spans="1:8" x14ac:dyDescent="0.25">
      <c r="A158" t="s">
        <v>92</v>
      </c>
      <c r="B158" s="51">
        <f>VLOOKUP(A158,Candidates!A$3:B$170,2,FALSE)</f>
        <v>9.0339130434782602E-2</v>
      </c>
      <c r="C158" s="50">
        <f>VLOOKUP(A158,'Ballot Measures'!A$3:B$170,2,FALSE)</f>
        <v>4.3708333333333351E-3</v>
      </c>
      <c r="D158" s="50">
        <f>VLOOKUP(A158,Turnout!A$3:B$170,2,FALSE)</f>
        <v>2.4725E-2</v>
      </c>
      <c r="E158" s="57">
        <f>VLOOKUP(A158,Candidates!A$3:AP$170,42,FALSE)</f>
        <v>9.3299999999999994E-2</v>
      </c>
      <c r="F158" s="57">
        <f t="shared" si="4"/>
        <v>-4.5945018115942024E-2</v>
      </c>
      <c r="H158" s="67">
        <f>VLOOKUP(A158,Turnout!A$3:T$170,19,FALSE)-D158</f>
        <v>-4.4525000000000002E-2</v>
      </c>
    </row>
    <row r="159" spans="1:8" x14ac:dyDescent="0.25">
      <c r="A159" t="s">
        <v>10</v>
      </c>
      <c r="B159" s="51">
        <f>VLOOKUP(A159,Candidates!A$3:B$170,2,FALSE)</f>
        <v>-1.2999999999999976E-3</v>
      </c>
      <c r="C159" s="50">
        <f>VLOOKUP(A159,'Ballot Measures'!A$3:B$170,2,FALSE)</f>
        <v>-2.472708333333333E-2</v>
      </c>
      <c r="D159" s="50">
        <f>VLOOKUP(A159,Turnout!A$3:B$170,2,FALSE)</f>
        <v>3.0708333333333334E-2</v>
      </c>
      <c r="E159" s="57">
        <f>VLOOKUP(A159,Candidates!A$3:AP$170,42,FALSE)</f>
        <v>3.1199999999999999E-2</v>
      </c>
      <c r="F159" s="57">
        <f t="shared" si="4"/>
        <v>-4.4213541666666661E-2</v>
      </c>
      <c r="H159" s="67">
        <f>VLOOKUP(A159,Turnout!A$3:T$170,19,FALSE)-D159</f>
        <v>1.6916666666666642E-3</v>
      </c>
    </row>
    <row r="160" spans="1:8" x14ac:dyDescent="0.25">
      <c r="A160" t="s">
        <v>106</v>
      </c>
      <c r="B160" s="51">
        <f>VLOOKUP(A160,Candidates!A$3:B$170,2,FALSE)</f>
        <v>0.11385681818181816</v>
      </c>
      <c r="C160" s="50">
        <f>VLOOKUP(A160,'Ballot Measures'!A$3:B$170,2,FALSE)</f>
        <v>7.1158333333333365E-2</v>
      </c>
      <c r="D160" s="50">
        <f>VLOOKUP(A160,Turnout!A$3:B$170,2,FALSE)</f>
        <v>-3.7108333333333327E-2</v>
      </c>
      <c r="E160" s="57">
        <f>VLOOKUP(A160,Candidates!A$3:AP$170,42,FALSE)</f>
        <v>0.13539999999999999</v>
      </c>
      <c r="F160" s="57">
        <f t="shared" si="4"/>
        <v>-4.2892424242424232E-2</v>
      </c>
      <c r="H160" s="67">
        <f>VLOOKUP(A160,Turnout!A$3:T$170,19,FALSE)-D160</f>
        <v>-4.3791666666666673E-2</v>
      </c>
    </row>
    <row r="161" spans="1:8" x14ac:dyDescent="0.25">
      <c r="A161" t="s">
        <v>17</v>
      </c>
      <c r="B161" s="51">
        <f>VLOOKUP(A161,Candidates!A$3:B$170,2,FALSE)</f>
        <v>5.3660869565217387E-2</v>
      </c>
      <c r="C161" s="50">
        <f>VLOOKUP(A161,'Ballot Measures'!A$3:B$170,2,FALSE)</f>
        <v>3.8531250000000003E-2</v>
      </c>
      <c r="D161" s="50">
        <f>VLOOKUP(A161,Turnout!A$3:B$170,2,FALSE)</f>
        <v>4.9191666666666661E-2</v>
      </c>
      <c r="E161" s="57">
        <f>VLOOKUP(A161,Candidates!A$3:AP$170,42,FALSE)</f>
        <v>9.1399999999999995E-2</v>
      </c>
      <c r="F161" s="57">
        <f t="shared" si="4"/>
        <v>-4.53039402173913E-2</v>
      </c>
      <c r="H161" s="67">
        <f>VLOOKUP(A161,Turnout!A$3:T$170,19,FALSE)-D161</f>
        <v>2.0833333333333814E-4</v>
      </c>
    </row>
    <row r="162" spans="1:8" x14ac:dyDescent="0.25">
      <c r="A162" t="s">
        <v>88</v>
      </c>
      <c r="B162" s="51">
        <f>VLOOKUP(A162,Candidates!A$3:B$170,2,FALSE)</f>
        <v>2.690731707317073E-2</v>
      </c>
      <c r="C162" s="50">
        <f>VLOOKUP(A162,'Ballot Measures'!A$3:B$170,2,FALSE)</f>
        <v>6.2854166666666692E-3</v>
      </c>
      <c r="D162" s="50">
        <f>VLOOKUP(A162,Turnout!A$3:B$170,2,FALSE)</f>
        <v>4.9166666666666716E-4</v>
      </c>
      <c r="E162" s="57">
        <f>VLOOKUP(A162,Candidates!A$3:AP$170,42,FALSE)</f>
        <v>7.2300000000000003E-2</v>
      </c>
      <c r="F162" s="57">
        <f t="shared" si="4"/>
        <v>-5.5703633130081302E-2</v>
      </c>
      <c r="H162" s="67">
        <f>VLOOKUP(A162,Turnout!A$3:T$170,19,FALSE)-D162</f>
        <v>-1.4891666666666668E-2</v>
      </c>
    </row>
    <row r="163" spans="1:8" x14ac:dyDescent="0.25">
      <c r="A163" t="s">
        <v>119</v>
      </c>
      <c r="B163" s="51">
        <f>VLOOKUP(A163,Candidates!A$3:B$170,2,FALSE)</f>
        <v>-1.6179487179487167E-3</v>
      </c>
      <c r="C163" s="50">
        <f>VLOOKUP(A163,'Ballot Measures'!A$3:B$170,2,FALSE)</f>
        <v>-2.9270833333333354E-3</v>
      </c>
      <c r="D163" s="50">
        <f>VLOOKUP(A163,Turnout!A$3:B$170,2,FALSE)</f>
        <v>1.6549999999999999E-2</v>
      </c>
      <c r="E163" s="57">
        <f>VLOOKUP(A163,Candidates!A$3:AP$170,42,FALSE)</f>
        <v>5.57E-2</v>
      </c>
      <c r="F163" s="57">
        <f t="shared" ref="F163:F170" si="5">AVERAGE(B163:C163)-E163</f>
        <v>-5.7972516025641026E-2</v>
      </c>
      <c r="H163" s="67">
        <f>VLOOKUP(A163,Turnout!A$3:T$170,19,FALSE)-D163</f>
        <v>-9.7499999999999983E-3</v>
      </c>
    </row>
    <row r="164" spans="1:8" x14ac:dyDescent="0.25">
      <c r="A164" t="s">
        <v>116</v>
      </c>
      <c r="B164" s="51">
        <f>VLOOKUP(A164,Candidates!A$3:B$170,2,FALSE)</f>
        <v>0.14391590909090912</v>
      </c>
      <c r="C164" s="50">
        <f>VLOOKUP(A164,'Ballot Measures'!A$3:B$170,2,FALSE)</f>
        <v>9.6395833333333333E-2</v>
      </c>
      <c r="D164" s="50">
        <f>VLOOKUP(A164,Turnout!A$3:B$170,2,FALSE)</f>
        <v>-1.7183333333333332E-2</v>
      </c>
      <c r="E164" s="57">
        <f>VLOOKUP(A164,Candidates!A$3:AP$170,42,FALSE)</f>
        <v>0.17780000000000001</v>
      </c>
      <c r="F164" s="57">
        <f t="shared" si="5"/>
        <v>-5.7644128787878779E-2</v>
      </c>
      <c r="H164" s="67">
        <f>VLOOKUP(A164,Turnout!A$3:T$170,19,FALSE)-D164</f>
        <v>-2.9016666666666666E-2</v>
      </c>
    </row>
    <row r="165" spans="1:8" x14ac:dyDescent="0.25">
      <c r="A165" t="s">
        <v>144</v>
      </c>
      <c r="B165" s="51">
        <f>VLOOKUP(A165,Candidates!A$3:B$170,2,FALSE)</f>
        <v>0.14409318181818184</v>
      </c>
      <c r="C165" s="50">
        <f>VLOOKUP(A165,'Ballot Measures'!A$3:B$170,2,FALSE)</f>
        <v>7.5452083333333309E-2</v>
      </c>
      <c r="D165" s="50">
        <f>VLOOKUP(A165,Turnout!A$3:B$170,2,FALSE)</f>
        <v>2.8983333333333333E-2</v>
      </c>
      <c r="E165" s="57">
        <f>VLOOKUP(A165,Candidates!A$3:AP$170,42,FALSE)</f>
        <v>0.17019999999999999</v>
      </c>
      <c r="F165" s="57">
        <f t="shared" si="5"/>
        <v>-6.0427367424242415E-2</v>
      </c>
      <c r="H165" s="67">
        <f>VLOOKUP(A165,Turnout!A$3:T$170,19,FALSE)-D165</f>
        <v>-2.3883333333333333E-2</v>
      </c>
    </row>
    <row r="166" spans="1:8" x14ac:dyDescent="0.25">
      <c r="A166" t="s">
        <v>55</v>
      </c>
      <c r="B166" s="51">
        <f>VLOOKUP(A166,Candidates!A$3:B$170,2,FALSE)</f>
        <v>6.5793478260869578E-2</v>
      </c>
      <c r="C166" s="50">
        <f>VLOOKUP(A166,'Ballot Measures'!A$3:B$170,2,FALSE)</f>
        <v>5.1956250000000009E-2</v>
      </c>
      <c r="D166" s="50">
        <f>VLOOKUP(A166,Turnout!A$3:B$170,2,FALSE)</f>
        <v>9.1500000000000019E-3</v>
      </c>
      <c r="E166" s="57">
        <f>VLOOKUP(A166,Candidates!A$3:AP$170,42,FALSE)</f>
        <v>0.1193</v>
      </c>
      <c r="F166" s="57">
        <f t="shared" si="5"/>
        <v>-6.0425135869565209E-2</v>
      </c>
      <c r="H166" s="67">
        <f>VLOOKUP(A166,Turnout!A$3:T$170,19,FALSE)-D166</f>
        <v>-2.9950000000000001E-2</v>
      </c>
    </row>
    <row r="167" spans="1:8" x14ac:dyDescent="0.25">
      <c r="A167" t="s">
        <v>99</v>
      </c>
      <c r="B167" s="51">
        <f>VLOOKUP(A167,Candidates!A$3:B$170,2,FALSE)</f>
        <v>8.9967391304347819E-2</v>
      </c>
      <c r="C167" s="50">
        <f>VLOOKUP(A167,'Ballot Measures'!A$3:B$170,2,FALSE)</f>
        <v>4.795208333333334E-2</v>
      </c>
      <c r="D167" s="50">
        <f>VLOOKUP(A167,Turnout!A$3:B$170,2,FALSE)</f>
        <v>2.6566666666666666E-2</v>
      </c>
      <c r="E167" s="57">
        <f>VLOOKUP(A167,Candidates!A$3:AP$170,42,FALSE)</f>
        <v>0.14979999999999999</v>
      </c>
      <c r="F167" s="57">
        <f t="shared" si="5"/>
        <v>-8.0840262681159403E-2</v>
      </c>
      <c r="H167" s="67">
        <f>VLOOKUP(A167,Turnout!A$3:T$170,19,FALSE)-D167</f>
        <v>-2.4866666666666665E-2</v>
      </c>
    </row>
    <row r="168" spans="1:8" x14ac:dyDescent="0.25">
      <c r="A168" t="s">
        <v>80</v>
      </c>
      <c r="B168" s="51">
        <f>VLOOKUP(A168,Candidates!A$3:B$170,2,FALSE)</f>
        <v>0.10490217391304348</v>
      </c>
      <c r="C168" s="50">
        <f>VLOOKUP(A168,'Ballot Measures'!A$3:B$170,2,FALSE)</f>
        <v>5.9972916666666674E-2</v>
      </c>
      <c r="D168" s="50">
        <f>VLOOKUP(A168,Turnout!A$3:B$170,2,FALSE)</f>
        <v>-2.605E-2</v>
      </c>
      <c r="E168" s="57">
        <f>VLOOKUP(A168,Candidates!A$3:AP$170,42,FALSE)</f>
        <v>0.16589999999999999</v>
      </c>
      <c r="F168" s="57">
        <f t="shared" si="5"/>
        <v>-8.346245471014492E-2</v>
      </c>
      <c r="H168" s="67">
        <f>VLOOKUP(A168,Turnout!A$3:T$170,19,FALSE)-D168</f>
        <v>-1.3050000000000003E-2</v>
      </c>
    </row>
    <row r="169" spans="1:8" x14ac:dyDescent="0.25">
      <c r="A169" s="40" t="s">
        <v>113</v>
      </c>
      <c r="B169" s="51">
        <f>VLOOKUP(A169,Candidates!A$3:B$170,2,FALSE)</f>
        <v>0.17474545454545456</v>
      </c>
      <c r="C169" s="50">
        <f>VLOOKUP(A169,'Ballot Measures'!A$3:B$170,2,FALSE)</f>
        <v>0.10872916666666667</v>
      </c>
      <c r="D169" s="50">
        <f>VLOOKUP(A169,Turnout!A$3:B$170,2,FALSE)</f>
        <v>-4.2125000000000003E-2</v>
      </c>
      <c r="E169" s="57">
        <f>VLOOKUP(A169,Candidates!A$3:AP$170,42,FALSE)</f>
        <v>0.22839999999999999</v>
      </c>
      <c r="F169" s="57">
        <f t="shared" si="5"/>
        <v>-8.6662689393939368E-2</v>
      </c>
      <c r="H169" s="67">
        <f>VLOOKUP(A169,Turnout!A$3:T$170,19,FALSE)-D169</f>
        <v>-6.4774999999999999E-2</v>
      </c>
    </row>
    <row r="170" spans="1:8" x14ac:dyDescent="0.25">
      <c r="A170" t="s">
        <v>136</v>
      </c>
      <c r="B170" s="52">
        <f>VLOOKUP(A170,Candidates!A$3:B$170,2,FALSE)</f>
        <v>0.13187560975609752</v>
      </c>
      <c r="C170" s="53">
        <f>VLOOKUP(A170,'Ballot Measures'!A$3:B$170,2,FALSE)</f>
        <v>0.12689705882352942</v>
      </c>
      <c r="D170" s="53">
        <f>VLOOKUP(A170,Turnout!A$3:B$170,2,FALSE)</f>
        <v>-4.3100000000000013E-3</v>
      </c>
      <c r="E170" s="58">
        <f>VLOOKUP(A170,Candidates!A$3:AP$170,42,FALSE)</f>
        <v>0.25869999999999999</v>
      </c>
      <c r="F170" s="58">
        <f t="shared" si="5"/>
        <v>-0.12931366571018652</v>
      </c>
      <c r="H170" s="67">
        <f>VLOOKUP(A170,Turnout!A$3:T$170,19,FALSE)-D170</f>
        <v>-5.8489999999999993E-2</v>
      </c>
    </row>
    <row r="171" spans="1:8" x14ac:dyDescent="0.25">
      <c r="A171" s="18" t="s">
        <v>177</v>
      </c>
      <c r="B171" s="39">
        <f>Candidates!B171</f>
        <v>0.49181521739130429</v>
      </c>
      <c r="C171" s="39">
        <f>'Ballot Measures'!B171</f>
        <v>0.51775510204081643</v>
      </c>
      <c r="D171" s="39">
        <f>Turnout!B171</f>
        <v>0.50506666666666666</v>
      </c>
      <c r="E171" s="39">
        <f>Candidates!AP171</f>
        <v>0.49580000000000002</v>
      </c>
      <c r="F171" s="22"/>
    </row>
    <row r="172" spans="1:8" x14ac:dyDescent="0.25">
      <c r="E172" s="14"/>
      <c r="F172" s="14"/>
    </row>
    <row r="173" spans="1:8" x14ac:dyDescent="0.25">
      <c r="E173" s="14"/>
      <c r="F173" s="14"/>
    </row>
  </sheetData>
  <sortState ref="A3:F171">
    <sortCondition descending="1" ref="F3:F171"/>
  </sortState>
  <conditionalFormatting sqref="F171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:C170">
    <cfRule type="colorScale" priority="4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D3:D170">
    <cfRule type="colorScale" priority="3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E3:E170">
    <cfRule type="colorScale" priority="2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F3:F170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hyperlinks>
    <hyperlink ref="F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74"/>
  <sheetViews>
    <sheetView zoomScaleNormal="100" workbookViewId="0">
      <pane xSplit="1" ySplit="2" topLeftCell="Y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16" bestFit="1" customWidth="1"/>
    <col min="2" max="2" width="9.42578125" style="25" customWidth="1"/>
    <col min="3" max="8" width="10.5703125" style="1" customWidth="1"/>
    <col min="9" max="11" width="10.5703125" style="10" customWidth="1"/>
    <col min="12" max="44" width="10.5703125" style="1" customWidth="1"/>
    <col min="45" max="45" width="10.28515625" customWidth="1"/>
    <col min="47" max="47" width="11.28515625" bestFit="1" customWidth="1"/>
  </cols>
  <sheetData>
    <row r="1" spans="1:48" s="4" customFormat="1" ht="23.25" x14ac:dyDescent="0.35">
      <c r="B1" s="38"/>
      <c r="C1" s="5" t="s">
        <v>158</v>
      </c>
      <c r="D1" s="6"/>
      <c r="E1" s="6"/>
      <c r="F1" s="6"/>
      <c r="G1" s="6"/>
      <c r="H1" s="5" t="s">
        <v>162</v>
      </c>
      <c r="I1" s="8"/>
      <c r="J1" s="11"/>
      <c r="K1" s="11"/>
      <c r="L1" s="6"/>
      <c r="M1" s="6"/>
      <c r="N1" s="6"/>
      <c r="O1" s="6"/>
      <c r="P1" s="6"/>
      <c r="Q1" s="6"/>
      <c r="R1" s="6"/>
      <c r="S1" s="6"/>
      <c r="T1" s="5" t="s">
        <v>163</v>
      </c>
      <c r="U1" s="6"/>
      <c r="V1" s="6"/>
      <c r="W1" s="5" t="s">
        <v>164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5" t="s">
        <v>245</v>
      </c>
      <c r="AI1" s="42"/>
      <c r="AJ1" s="6"/>
      <c r="AK1" s="6"/>
      <c r="AL1" s="6"/>
      <c r="AM1" s="6"/>
      <c r="AN1" s="6"/>
      <c r="AO1" s="6"/>
      <c r="AP1" s="6"/>
      <c r="AQ1" s="6"/>
      <c r="AR1" s="6"/>
      <c r="AS1" s="5" t="s">
        <v>258</v>
      </c>
      <c r="AT1" s="42"/>
      <c r="AU1" s="6"/>
      <c r="AV1" s="6"/>
    </row>
    <row r="2" spans="1:48" s="2" customFormat="1" x14ac:dyDescent="0.25">
      <c r="A2" s="2" t="s">
        <v>0</v>
      </c>
      <c r="B2" s="35" t="s">
        <v>202</v>
      </c>
      <c r="C2" s="7" t="s">
        <v>154</v>
      </c>
      <c r="D2" s="3" t="s">
        <v>157</v>
      </c>
      <c r="E2" s="3" t="s">
        <v>167</v>
      </c>
      <c r="F2" s="3" t="s">
        <v>155</v>
      </c>
      <c r="G2" s="3" t="s">
        <v>156</v>
      </c>
      <c r="H2" s="7" t="s">
        <v>169</v>
      </c>
      <c r="I2" s="9" t="s">
        <v>176</v>
      </c>
      <c r="J2" s="12" t="s">
        <v>157</v>
      </c>
      <c r="K2" s="12" t="s">
        <v>159</v>
      </c>
      <c r="L2" s="3" t="s">
        <v>168</v>
      </c>
      <c r="M2" s="3" t="s">
        <v>165</v>
      </c>
      <c r="N2" s="3" t="s">
        <v>170</v>
      </c>
      <c r="O2" s="3" t="s">
        <v>171</v>
      </c>
      <c r="P2" s="3" t="s">
        <v>167</v>
      </c>
      <c r="Q2" s="3" t="s">
        <v>160</v>
      </c>
      <c r="R2" s="3" t="s">
        <v>155</v>
      </c>
      <c r="S2" s="3" t="s">
        <v>161</v>
      </c>
      <c r="T2" s="7" t="s">
        <v>157</v>
      </c>
      <c r="U2" s="3" t="s">
        <v>155</v>
      </c>
      <c r="V2" s="3" t="s">
        <v>161</v>
      </c>
      <c r="W2" s="7" t="s">
        <v>172</v>
      </c>
      <c r="X2" s="3" t="s">
        <v>157</v>
      </c>
      <c r="Y2" s="3" t="s">
        <v>173</v>
      </c>
      <c r="Z2" s="3" t="s">
        <v>174</v>
      </c>
      <c r="AA2" s="3" t="s">
        <v>165</v>
      </c>
      <c r="AB2" s="3" t="s">
        <v>175</v>
      </c>
      <c r="AC2" s="3" t="s">
        <v>243</v>
      </c>
      <c r="AD2" s="3" t="s">
        <v>247</v>
      </c>
      <c r="AE2" s="3" t="s">
        <v>161</v>
      </c>
      <c r="AF2" s="3" t="s">
        <v>155</v>
      </c>
      <c r="AG2" s="3" t="s">
        <v>166</v>
      </c>
      <c r="AH2" s="7" t="s">
        <v>246</v>
      </c>
      <c r="AI2" s="43" t="s">
        <v>172</v>
      </c>
      <c r="AJ2" s="3" t="s">
        <v>157</v>
      </c>
      <c r="AK2" s="3" t="s">
        <v>173</v>
      </c>
      <c r="AL2" s="3" t="s">
        <v>174</v>
      </c>
      <c r="AM2" s="3" t="s">
        <v>165</v>
      </c>
      <c r="AN2" s="3" t="s">
        <v>243</v>
      </c>
      <c r="AO2" s="3" t="s">
        <v>247</v>
      </c>
      <c r="AP2" s="3" t="s">
        <v>161</v>
      </c>
      <c r="AQ2" s="3" t="s">
        <v>155</v>
      </c>
      <c r="AR2" s="3" t="s">
        <v>166</v>
      </c>
      <c r="AS2" s="7" t="s">
        <v>259</v>
      </c>
      <c r="AT2" s="43" t="s">
        <v>154</v>
      </c>
      <c r="AU2" s="3" t="s">
        <v>161</v>
      </c>
      <c r="AV2" s="3" t="s">
        <v>166</v>
      </c>
    </row>
    <row r="3" spans="1:48" x14ac:dyDescent="0.25">
      <c r="A3" t="s">
        <v>1</v>
      </c>
      <c r="B3" s="36">
        <f>AVERAGE(C3:AV3)</f>
        <v>8.2891304347826097E-3</v>
      </c>
      <c r="C3" s="22">
        <v>-2.0899999999999998E-2</v>
      </c>
      <c r="D3" s="13">
        <v>-3.7999999999999999E-2</v>
      </c>
      <c r="E3" s="14">
        <v>-3.6900000000000002E-2</v>
      </c>
      <c r="F3" s="13">
        <v>-1.15E-2</v>
      </c>
      <c r="G3" s="14">
        <v>-1.8599999999999998E-2</v>
      </c>
      <c r="H3" s="22">
        <v>2.1899999999999999E-2</v>
      </c>
      <c r="I3" s="13">
        <v>1.9199999999999998E-2</v>
      </c>
      <c r="J3" s="13">
        <v>2.8E-3</v>
      </c>
      <c r="K3" s="13">
        <v>1.83E-2</v>
      </c>
      <c r="L3" s="14">
        <v>3.4599999999999999E-2</v>
      </c>
      <c r="M3" s="14">
        <v>-5.1999999999999998E-3</v>
      </c>
      <c r="N3" s="14">
        <v>-1.0699999999999999E-2</v>
      </c>
      <c r="O3" s="13">
        <v>2.1299999999999999E-2</v>
      </c>
      <c r="P3" s="13">
        <v>1.5E-3</v>
      </c>
      <c r="Q3" s="13">
        <v>1.8100000000000002E-2</v>
      </c>
      <c r="R3" s="13">
        <v>1.5100000000000001E-2</v>
      </c>
      <c r="S3" s="13">
        <v>2.29E-2</v>
      </c>
      <c r="T3" s="22">
        <v>-2.3699999999999999E-2</v>
      </c>
      <c r="U3" s="14">
        <v>1.2E-2</v>
      </c>
      <c r="V3" s="13">
        <v>2.18E-2</v>
      </c>
      <c r="W3" s="27">
        <v>1.95E-2</v>
      </c>
      <c r="X3" s="24">
        <v>3.5000000000000001E-3</v>
      </c>
      <c r="Y3" s="24">
        <v>4.7399999999999998E-2</v>
      </c>
      <c r="Z3" s="24">
        <v>1.9699999999999999E-2</v>
      </c>
      <c r="AA3" s="24">
        <v>4.2000000000000003E-2</v>
      </c>
      <c r="AB3" s="24">
        <v>3.56E-2</v>
      </c>
      <c r="AC3" s="13">
        <v>3.3000000000000002E-2</v>
      </c>
      <c r="AD3" s="13">
        <v>6.0000000000000001E-3</v>
      </c>
      <c r="AE3" s="13">
        <v>3.0300000000000001E-2</v>
      </c>
      <c r="AF3" s="14">
        <v>2.2499999999999999E-2</v>
      </c>
      <c r="AG3" s="13">
        <v>3.3500000000000002E-2</v>
      </c>
      <c r="AH3" s="27">
        <v>-3.8999999999999998E-3</v>
      </c>
      <c r="AI3" s="28">
        <v>1.6000000000000001E-3</v>
      </c>
      <c r="AJ3" s="24">
        <v>-7.4000000000000003E-3</v>
      </c>
      <c r="AK3" s="24">
        <v>1.7399999999999999E-2</v>
      </c>
      <c r="AL3" s="24">
        <v>-1.6999999999999999E-3</v>
      </c>
      <c r="AM3" s="24">
        <v>1.9599999999999999E-2</v>
      </c>
      <c r="AN3" s="13">
        <v>1.4200000000000001E-2</v>
      </c>
      <c r="AO3" s="13">
        <v>4.1000000000000003E-3</v>
      </c>
      <c r="AP3" s="13">
        <v>2.6100000000000002E-2</v>
      </c>
      <c r="AQ3" s="14">
        <v>2.35E-2</v>
      </c>
      <c r="AR3" s="13">
        <v>6.7000000000000002E-3</v>
      </c>
      <c r="AS3" s="27">
        <v>1.1599999999999999E-2</v>
      </c>
      <c r="AT3" s="28">
        <v>-2.76E-2</v>
      </c>
      <c r="AU3" s="24">
        <v>-1.43E-2</v>
      </c>
      <c r="AV3" s="24">
        <v>-2.5600000000000001E-2</v>
      </c>
    </row>
    <row r="4" spans="1:48" x14ac:dyDescent="0.25">
      <c r="A4" t="s">
        <v>2</v>
      </c>
      <c r="B4" s="36">
        <f>AVERAGE(C4:AV4)</f>
        <v>2.2197560975609758E-2</v>
      </c>
      <c r="C4" s="23">
        <v>1.4E-2</v>
      </c>
      <c r="D4" s="14">
        <v>3.61E-2</v>
      </c>
      <c r="E4" s="14">
        <v>-4.0000000000000001E-3</v>
      </c>
      <c r="F4" s="14">
        <v>8.6E-3</v>
      </c>
      <c r="G4" s="14">
        <v>2.1999999999999999E-2</v>
      </c>
      <c r="H4" s="23">
        <v>5.7999999999999996E-3</v>
      </c>
      <c r="I4" s="14">
        <v>6.9999999999999999E-4</v>
      </c>
      <c r="J4" s="14"/>
      <c r="K4" s="14">
        <v>-8.2000000000000007E-3</v>
      </c>
      <c r="L4" s="14">
        <v>1.2999999999999999E-3</v>
      </c>
      <c r="M4" s="14">
        <v>6.4000000000000003E-3</v>
      </c>
      <c r="N4" s="14">
        <v>2.3400000000000001E-2</v>
      </c>
      <c r="O4" s="14">
        <v>-1.18E-2</v>
      </c>
      <c r="P4" s="14">
        <v>-1.8800000000000001E-2</v>
      </c>
      <c r="Q4" s="14">
        <v>2.5100000000000001E-2</v>
      </c>
      <c r="R4" s="14">
        <v>-1.01E-2</v>
      </c>
      <c r="S4" s="14">
        <v>-1.8700000000000001E-2</v>
      </c>
      <c r="T4" s="23"/>
      <c r="U4" s="14">
        <v>6.0400000000000002E-2</v>
      </c>
      <c r="V4" s="14">
        <v>6.2600000000000003E-2</v>
      </c>
      <c r="W4" s="27">
        <v>1.9199999999999998E-2</v>
      </c>
      <c r="X4" s="24"/>
      <c r="Y4" s="24">
        <v>4.9500000000000002E-2</v>
      </c>
      <c r="Z4" s="24">
        <v>1.24E-2</v>
      </c>
      <c r="AA4" s="24">
        <v>6.8000000000000005E-2</v>
      </c>
      <c r="AB4" s="24">
        <v>7.9500000000000001E-2</v>
      </c>
      <c r="AC4" s="14">
        <v>5.3400000000000003E-2</v>
      </c>
      <c r="AD4" s="14">
        <v>1.1900000000000001E-2</v>
      </c>
      <c r="AE4" s="14">
        <v>5.2400000000000002E-2</v>
      </c>
      <c r="AF4" s="14">
        <v>0.02</v>
      </c>
      <c r="AG4" s="14">
        <v>1.1599999999999999E-2</v>
      </c>
      <c r="AH4" s="27">
        <v>2.3199999999999998E-2</v>
      </c>
      <c r="AI4" s="28">
        <v>3.7400000000000003E-2</v>
      </c>
      <c r="AJ4" s="24"/>
      <c r="AK4" s="24">
        <v>1.72E-2</v>
      </c>
      <c r="AL4" s="24">
        <v>2.5000000000000001E-2</v>
      </c>
      <c r="AM4" s="24">
        <v>3.5499999999999997E-2</v>
      </c>
      <c r="AN4" s="14">
        <v>3.5000000000000003E-2</v>
      </c>
      <c r="AO4" s="14">
        <v>1.6E-2</v>
      </c>
      <c r="AP4" s="14">
        <v>3.1899999999999998E-2</v>
      </c>
      <c r="AQ4" s="14">
        <v>1.46E-2</v>
      </c>
      <c r="AR4" s="14">
        <v>-8.8000000000000005E-3</v>
      </c>
      <c r="AS4" s="27">
        <v>6.1800000000000001E-2</v>
      </c>
      <c r="AT4" s="28"/>
      <c r="AU4" s="24">
        <v>2.4E-2</v>
      </c>
      <c r="AV4" s="24">
        <v>2.46E-2</v>
      </c>
    </row>
    <row r="5" spans="1:48" x14ac:dyDescent="0.25">
      <c r="A5" t="s">
        <v>104</v>
      </c>
      <c r="B5" s="36">
        <f t="shared" ref="B5:B68" si="0">AVERAGE(C5:AV5)</f>
        <v>-3.6438461538461552E-2</v>
      </c>
      <c r="C5" s="23">
        <v>-1.6299999999999999E-2</v>
      </c>
      <c r="D5" s="14">
        <v>-6.6E-3</v>
      </c>
      <c r="E5" s="14">
        <v>-2.1499999999999998E-2</v>
      </c>
      <c r="F5" s="14"/>
      <c r="G5" s="14"/>
      <c r="H5" s="23">
        <v>-5.1900000000000002E-2</v>
      </c>
      <c r="I5" s="14">
        <v>-2.7099999999999999E-2</v>
      </c>
      <c r="J5" s="14"/>
      <c r="K5" s="14">
        <v>-3.3300000000000003E-2</v>
      </c>
      <c r="L5" s="14">
        <v>-3.5099999999999999E-2</v>
      </c>
      <c r="M5" s="14">
        <v>-1.8100000000000002E-2</v>
      </c>
      <c r="N5" s="14">
        <v>-2.5700000000000001E-2</v>
      </c>
      <c r="O5" s="14">
        <v>-2.4400000000000002E-2</v>
      </c>
      <c r="P5" s="14">
        <v>-2.0199999999999999E-2</v>
      </c>
      <c r="Q5" s="14">
        <v>-3.5999999999999997E-2</v>
      </c>
      <c r="R5" s="14">
        <v>-1.38E-2</v>
      </c>
      <c r="S5" s="14">
        <v>-4.9000000000000002E-2</v>
      </c>
      <c r="T5" s="23"/>
      <c r="U5" s="14">
        <v>-5.1900000000000002E-2</v>
      </c>
      <c r="V5" s="14">
        <v>-4.02E-2</v>
      </c>
      <c r="W5" s="27">
        <v>-6.6100000000000006E-2</v>
      </c>
      <c r="X5" s="24"/>
      <c r="Y5" s="24">
        <v>-7.3800000000000004E-2</v>
      </c>
      <c r="Z5" s="24">
        <v>-6.1699999999999998E-2</v>
      </c>
      <c r="AA5" s="24">
        <v>-3.0300000000000001E-2</v>
      </c>
      <c r="AB5" s="24">
        <v>-4.07E-2</v>
      </c>
      <c r="AC5" s="14">
        <v>-7.3400000000000007E-2</v>
      </c>
      <c r="AD5" s="14">
        <v>-5.5199999999999999E-2</v>
      </c>
      <c r="AE5" s="14">
        <v>-7.4499999999999997E-2</v>
      </c>
      <c r="AF5" s="14">
        <v>-6.7100000000000007E-2</v>
      </c>
      <c r="AG5" s="14">
        <v>-7.4700000000000003E-2</v>
      </c>
      <c r="AH5" s="27">
        <v>-5.62E-2</v>
      </c>
      <c r="AI5" s="28">
        <v>-3.3799999999999997E-2</v>
      </c>
      <c r="AJ5" s="24"/>
      <c r="AK5" s="24">
        <v>-2.2100000000000002E-2</v>
      </c>
      <c r="AL5" s="24">
        <v>-6.0199999999999997E-2</v>
      </c>
      <c r="AM5" s="24">
        <v>-3.4099999999999998E-2</v>
      </c>
      <c r="AN5" s="14">
        <v>-5.2499999999999998E-2</v>
      </c>
      <c r="AO5" s="14">
        <v>-2.76E-2</v>
      </c>
      <c r="AP5" s="14">
        <v>-3.3300000000000003E-2</v>
      </c>
      <c r="AQ5" s="14">
        <v>-2.9499999999999998E-2</v>
      </c>
      <c r="AR5" s="14">
        <v>-2.7799999999999998E-2</v>
      </c>
      <c r="AS5" s="27">
        <v>1.24E-2</v>
      </c>
      <c r="AT5" s="28"/>
      <c r="AU5" s="24">
        <v>1.7600000000000001E-2</v>
      </c>
      <c r="AV5" s="24">
        <v>1.46E-2</v>
      </c>
    </row>
    <row r="6" spans="1:48" x14ac:dyDescent="0.25">
      <c r="A6" t="s">
        <v>3</v>
      </c>
      <c r="B6" s="36">
        <f t="shared" si="0"/>
        <v>8.6865217391304345E-2</v>
      </c>
      <c r="C6" s="23">
        <v>9.7199999999999995E-2</v>
      </c>
      <c r="D6" s="14">
        <v>9.2200000000000004E-2</v>
      </c>
      <c r="E6" s="14">
        <v>6.9400000000000003E-2</v>
      </c>
      <c r="F6" s="14">
        <v>6.9000000000000006E-2</v>
      </c>
      <c r="G6" s="14">
        <v>0.10059999999999999</v>
      </c>
      <c r="H6" s="23">
        <v>8.9599999999999999E-2</v>
      </c>
      <c r="I6" s="14">
        <v>9.1399999999999995E-2</v>
      </c>
      <c r="J6" s="14">
        <v>4.6399999999999997E-2</v>
      </c>
      <c r="K6" s="14">
        <v>7.8399999999999997E-2</v>
      </c>
      <c r="L6" s="14">
        <v>3.5400000000000001E-2</v>
      </c>
      <c r="M6" s="14">
        <v>5.8200000000000002E-2</v>
      </c>
      <c r="N6" s="14">
        <v>8.8599999999999998E-2</v>
      </c>
      <c r="O6" s="14">
        <v>9.0899999999999995E-2</v>
      </c>
      <c r="P6" s="14">
        <v>6.6199999999999995E-2</v>
      </c>
      <c r="Q6" s="14">
        <v>8.5300000000000001E-2</v>
      </c>
      <c r="R6" s="14">
        <v>8.0000000000000004E-4</v>
      </c>
      <c r="S6" s="14">
        <v>9.1499999999999998E-2</v>
      </c>
      <c r="T6" s="23">
        <v>5.2999999999999999E-2</v>
      </c>
      <c r="U6" s="14">
        <v>6.88E-2</v>
      </c>
      <c r="V6" s="14">
        <v>7.2999999999999995E-2</v>
      </c>
      <c r="W6" s="27">
        <v>9.6799999999999997E-2</v>
      </c>
      <c r="X6" s="24">
        <v>9.2499999999999999E-2</v>
      </c>
      <c r="Y6" s="24">
        <v>0.11940000000000001</v>
      </c>
      <c r="Z6" s="24">
        <v>8.9099999999999999E-2</v>
      </c>
      <c r="AA6" s="24">
        <v>9.5600000000000004E-2</v>
      </c>
      <c r="AB6" s="24">
        <v>4.9000000000000002E-2</v>
      </c>
      <c r="AC6" s="14">
        <v>8.9899999999999994E-2</v>
      </c>
      <c r="AD6" s="14">
        <v>0.12620000000000001</v>
      </c>
      <c r="AE6" s="14">
        <v>0.1178</v>
      </c>
      <c r="AF6" s="14">
        <v>8.3799999999999999E-2</v>
      </c>
      <c r="AG6" s="14">
        <v>0.1351</v>
      </c>
      <c r="AH6" s="27">
        <v>0.1153</v>
      </c>
      <c r="AI6" s="28">
        <v>9.3899999999999997E-2</v>
      </c>
      <c r="AJ6" s="24">
        <v>5.6000000000000001E-2</v>
      </c>
      <c r="AK6" s="24">
        <v>8.9700000000000002E-2</v>
      </c>
      <c r="AL6" s="24">
        <v>9.3600000000000003E-2</v>
      </c>
      <c r="AM6" s="24">
        <v>7.8200000000000006E-2</v>
      </c>
      <c r="AN6" s="14">
        <v>9.9400000000000002E-2</v>
      </c>
      <c r="AO6" s="14">
        <v>0.1004</v>
      </c>
      <c r="AP6" s="14">
        <v>9.98E-2</v>
      </c>
      <c r="AQ6" s="14">
        <v>0.1004</v>
      </c>
      <c r="AR6" s="14">
        <v>7.9699999999999993E-2</v>
      </c>
      <c r="AS6" s="27">
        <v>0.10970000000000001</v>
      </c>
      <c r="AT6" s="28">
        <v>0.1052</v>
      </c>
      <c r="AU6" s="24">
        <v>0.1094</v>
      </c>
      <c r="AV6" s="24">
        <v>0.124</v>
      </c>
    </row>
    <row r="7" spans="1:48" x14ac:dyDescent="0.25">
      <c r="A7" t="s">
        <v>105</v>
      </c>
      <c r="B7" s="36">
        <f t="shared" si="0"/>
        <v>-8.1228205128205139E-2</v>
      </c>
      <c r="C7" s="23">
        <v>-0.1173</v>
      </c>
      <c r="D7" s="14">
        <v>-0.1094</v>
      </c>
      <c r="E7" s="14">
        <v>-2.8899999999999999E-2</v>
      </c>
      <c r="F7" s="14"/>
      <c r="G7" s="14"/>
      <c r="H7" s="23">
        <v>-9.5000000000000001E-2</v>
      </c>
      <c r="I7" s="14">
        <v>-7.7399999999999997E-2</v>
      </c>
      <c r="J7" s="14"/>
      <c r="K7" s="14">
        <v>-0.1142</v>
      </c>
      <c r="L7" s="14">
        <v>7.4000000000000003E-3</v>
      </c>
      <c r="M7" s="14">
        <v>-9.5399999999999999E-2</v>
      </c>
      <c r="N7" s="14">
        <v>-0.13220000000000001</v>
      </c>
      <c r="O7" s="14">
        <v>-8.7099999999999997E-2</v>
      </c>
      <c r="P7" s="14">
        <v>-3.3300000000000003E-2</v>
      </c>
      <c r="Q7" s="14">
        <v>-5.04E-2</v>
      </c>
      <c r="R7" s="14">
        <v>-8.0000000000000004E-4</v>
      </c>
      <c r="S7" s="14">
        <v>-0.13400000000000001</v>
      </c>
      <c r="T7" s="23"/>
      <c r="U7" s="14">
        <v>-0.13400000000000001</v>
      </c>
      <c r="V7" s="14">
        <v>-0.1255</v>
      </c>
      <c r="W7" s="27">
        <v>-5.2900000000000003E-2</v>
      </c>
      <c r="X7" s="24"/>
      <c r="Y7" s="24">
        <v>-7.7399999999999997E-2</v>
      </c>
      <c r="Z7" s="24">
        <v>-5.9900000000000002E-2</v>
      </c>
      <c r="AA7" s="24">
        <v>-9.4E-2</v>
      </c>
      <c r="AB7" s="24">
        <v>-8.4699999999999998E-2</v>
      </c>
      <c r="AC7" s="14">
        <v>-3.8100000000000002E-2</v>
      </c>
      <c r="AD7" s="14">
        <v>-4.6800000000000001E-2</v>
      </c>
      <c r="AE7" s="14">
        <v>-7.9799999999999996E-2</v>
      </c>
      <c r="AF7" s="14">
        <v>-0.1153</v>
      </c>
      <c r="AG7" s="14">
        <v>-8.5400000000000004E-2</v>
      </c>
      <c r="AH7" s="27">
        <v>-5.96E-2</v>
      </c>
      <c r="AI7" s="28">
        <v>-7.3499999999999996E-2</v>
      </c>
      <c r="AJ7" s="24"/>
      <c r="AK7" s="24">
        <v>-8.3799999999999999E-2</v>
      </c>
      <c r="AL7" s="24">
        <v>-9.3299999999999994E-2</v>
      </c>
      <c r="AM7" s="24">
        <v>-0.1169</v>
      </c>
      <c r="AN7" s="14">
        <v>-0.13350000000000001</v>
      </c>
      <c r="AO7" s="14">
        <v>-8.0500000000000002E-2</v>
      </c>
      <c r="AP7" s="14">
        <v>-8.1500000000000003E-2</v>
      </c>
      <c r="AQ7" s="14">
        <v>-8.3000000000000004E-2</v>
      </c>
      <c r="AR7" s="14">
        <v>-0.1348</v>
      </c>
      <c r="AS7" s="27">
        <v>-4.1000000000000002E-2</v>
      </c>
      <c r="AT7" s="28"/>
      <c r="AU7" s="24">
        <v>-5.7500000000000002E-2</v>
      </c>
      <c r="AV7" s="24">
        <v>-6.7199999999999996E-2</v>
      </c>
    </row>
    <row r="8" spans="1:48" x14ac:dyDescent="0.25">
      <c r="A8" t="s">
        <v>4</v>
      </c>
      <c r="B8" s="36">
        <f t="shared" si="0"/>
        <v>0.13588043478260872</v>
      </c>
      <c r="C8" s="23">
        <v>0.1295</v>
      </c>
      <c r="D8" s="14">
        <v>0.16039999999999999</v>
      </c>
      <c r="E8" s="14">
        <v>4.58E-2</v>
      </c>
      <c r="F8" s="14">
        <v>8.8999999999999996E-2</v>
      </c>
      <c r="G8" s="14">
        <v>9.8100000000000007E-2</v>
      </c>
      <c r="H8" s="23">
        <v>0.105</v>
      </c>
      <c r="I8" s="14">
        <v>0.1052</v>
      </c>
      <c r="J8" s="14">
        <v>0.11210000000000001</v>
      </c>
      <c r="K8" s="14">
        <v>9.8000000000000004E-2</v>
      </c>
      <c r="L8" s="14">
        <v>6.0400000000000002E-2</v>
      </c>
      <c r="M8" s="14">
        <v>0.10199999999999999</v>
      </c>
      <c r="N8" s="14">
        <v>9.8000000000000004E-2</v>
      </c>
      <c r="O8" s="14">
        <v>9.6299999999999997E-2</v>
      </c>
      <c r="P8" s="14">
        <v>9.01E-2</v>
      </c>
      <c r="Q8" s="14">
        <v>0.1061</v>
      </c>
      <c r="R8" s="14">
        <v>4.0000000000000001E-3</v>
      </c>
      <c r="S8" s="14">
        <v>9.0700000000000003E-2</v>
      </c>
      <c r="T8" s="23">
        <v>0.155</v>
      </c>
      <c r="U8" s="14">
        <v>0.1368</v>
      </c>
      <c r="V8" s="14">
        <v>0.1328</v>
      </c>
      <c r="W8" s="27">
        <v>9.3399999999999997E-2</v>
      </c>
      <c r="X8" s="24">
        <v>0.22140000000000001</v>
      </c>
      <c r="Y8" s="24">
        <v>0.21990000000000001</v>
      </c>
      <c r="Z8" s="24">
        <v>0.12230000000000001</v>
      </c>
      <c r="AA8" s="24">
        <v>0.1928</v>
      </c>
      <c r="AB8" s="24">
        <v>7.9600000000000004E-2</v>
      </c>
      <c r="AC8" s="14">
        <v>0.20499999999999999</v>
      </c>
      <c r="AD8" s="14">
        <v>0.1991</v>
      </c>
      <c r="AE8" s="14">
        <v>0.25040000000000001</v>
      </c>
      <c r="AF8" s="14">
        <v>0.2054</v>
      </c>
      <c r="AG8" s="14">
        <v>0.246</v>
      </c>
      <c r="AH8" s="27">
        <v>0.17960000000000001</v>
      </c>
      <c r="AI8" s="28">
        <v>0.15509999999999999</v>
      </c>
      <c r="AJ8" s="24">
        <v>0.13739999999999999</v>
      </c>
      <c r="AK8" s="24">
        <v>0.1221</v>
      </c>
      <c r="AL8" s="24">
        <v>0.1706</v>
      </c>
      <c r="AM8" s="24">
        <v>0.16800000000000001</v>
      </c>
      <c r="AN8" s="14">
        <v>0.124</v>
      </c>
      <c r="AO8" s="14">
        <v>0.16259999999999999</v>
      </c>
      <c r="AP8" s="14">
        <v>0.12889999999999999</v>
      </c>
      <c r="AQ8" s="14">
        <v>0.13669999999999999</v>
      </c>
      <c r="AR8" s="14">
        <v>0.12740000000000001</v>
      </c>
      <c r="AS8" s="27">
        <v>0.15049999999999999</v>
      </c>
      <c r="AT8" s="28">
        <v>0.1447</v>
      </c>
      <c r="AU8" s="24">
        <v>0.14810000000000001</v>
      </c>
      <c r="AV8" s="24">
        <v>0.14419999999999999</v>
      </c>
    </row>
    <row r="9" spans="1:48" x14ac:dyDescent="0.25">
      <c r="A9" t="s">
        <v>106</v>
      </c>
      <c r="B9" s="36">
        <f t="shared" si="0"/>
        <v>0.11385681818181816</v>
      </c>
      <c r="C9" s="23">
        <v>0.104</v>
      </c>
      <c r="D9" s="14">
        <v>7.46E-2</v>
      </c>
      <c r="E9" s="14">
        <v>-2.3300000000000001E-2</v>
      </c>
      <c r="F9" s="14"/>
      <c r="G9" s="14"/>
      <c r="H9" s="23">
        <v>0.11020000000000001</v>
      </c>
      <c r="I9" s="14">
        <v>7.2900000000000006E-2</v>
      </c>
      <c r="J9" s="14">
        <v>0.1221</v>
      </c>
      <c r="K9" s="14">
        <v>8.9899999999999994E-2</v>
      </c>
      <c r="L9" s="14">
        <v>2.4199999999999999E-2</v>
      </c>
      <c r="M9" s="14">
        <v>0.1145</v>
      </c>
      <c r="N9" s="14">
        <v>0.12330000000000001</v>
      </c>
      <c r="O9" s="14">
        <v>9.9099999999999994E-2</v>
      </c>
      <c r="P9" s="14">
        <v>8.4900000000000003E-2</v>
      </c>
      <c r="Q9" s="14">
        <v>8.7900000000000006E-2</v>
      </c>
      <c r="R9" s="14">
        <v>-2.3E-3</v>
      </c>
      <c r="S9" s="14">
        <v>8.0299999999999996E-2</v>
      </c>
      <c r="T9" s="23">
        <v>7.7200000000000005E-2</v>
      </c>
      <c r="U9" s="14">
        <v>3.9199999999999999E-2</v>
      </c>
      <c r="V9" s="14">
        <v>7.6100000000000001E-2</v>
      </c>
      <c r="W9" s="27">
        <v>0.14580000000000001</v>
      </c>
      <c r="X9" s="24">
        <v>6.5699999999999995E-2</v>
      </c>
      <c r="Y9" s="24">
        <v>0.1016</v>
      </c>
      <c r="Z9" s="24">
        <v>8.8999999999999996E-2</v>
      </c>
      <c r="AA9" s="24">
        <v>4.5199999999999997E-2</v>
      </c>
      <c r="AB9" s="24">
        <v>0.1135</v>
      </c>
      <c r="AC9" s="14">
        <v>0.123</v>
      </c>
      <c r="AD9" s="14">
        <v>0.14380000000000001</v>
      </c>
      <c r="AE9" s="14">
        <v>0.1479</v>
      </c>
      <c r="AF9" s="14">
        <v>6.7400000000000002E-2</v>
      </c>
      <c r="AG9" s="14">
        <v>0.16009999999999999</v>
      </c>
      <c r="AH9" s="27">
        <v>0.20300000000000001</v>
      </c>
      <c r="AI9" s="28">
        <v>0.15379999999999999</v>
      </c>
      <c r="AJ9" s="24">
        <v>0.1258</v>
      </c>
      <c r="AK9" s="24">
        <v>0.1656</v>
      </c>
      <c r="AL9" s="24">
        <v>0.16689999999999999</v>
      </c>
      <c r="AM9" s="24">
        <v>0.13869999999999999</v>
      </c>
      <c r="AN9" s="14">
        <v>0.16259999999999999</v>
      </c>
      <c r="AO9" s="14">
        <v>0.1762</v>
      </c>
      <c r="AP9" s="14">
        <v>0.13539999999999999</v>
      </c>
      <c r="AQ9" s="14">
        <v>9.2799999999999994E-2</v>
      </c>
      <c r="AR9" s="14">
        <v>0.122</v>
      </c>
      <c r="AS9" s="27">
        <v>0.1419</v>
      </c>
      <c r="AT9" s="28">
        <v>0.25319999999999998</v>
      </c>
      <c r="AU9" s="24">
        <v>0.2195</v>
      </c>
      <c r="AV9" s="24">
        <v>0.19450000000000001</v>
      </c>
    </row>
    <row r="10" spans="1:48" x14ac:dyDescent="0.25">
      <c r="A10" t="s">
        <v>5</v>
      </c>
      <c r="B10" s="36">
        <f t="shared" si="0"/>
        <v>0.10095217391304349</v>
      </c>
      <c r="C10" s="23">
        <v>4.5900000000000003E-2</v>
      </c>
      <c r="D10" s="14">
        <v>9.1899999999999996E-2</v>
      </c>
      <c r="E10" s="14">
        <v>3.9300000000000002E-2</v>
      </c>
      <c r="F10" s="14">
        <v>5.9799999999999999E-2</v>
      </c>
      <c r="G10" s="14">
        <v>7.2300000000000003E-2</v>
      </c>
      <c r="H10" s="23">
        <v>0.11940000000000001</v>
      </c>
      <c r="I10" s="14">
        <v>8.3099999999999993E-2</v>
      </c>
      <c r="J10" s="14">
        <v>0.10580000000000001</v>
      </c>
      <c r="K10" s="14">
        <v>0.1077</v>
      </c>
      <c r="L10" s="14">
        <v>4.6699999999999998E-2</v>
      </c>
      <c r="M10" s="14">
        <v>9.8699999999999996E-2</v>
      </c>
      <c r="N10" s="14">
        <v>9.4700000000000006E-2</v>
      </c>
      <c r="O10" s="14">
        <v>5.79E-2</v>
      </c>
      <c r="P10" s="14">
        <v>5.7299999999999997E-2</v>
      </c>
      <c r="Q10" s="14">
        <v>8.6900000000000005E-2</v>
      </c>
      <c r="R10" s="14">
        <v>1.5599999999999999E-2</v>
      </c>
      <c r="S10" s="14">
        <v>9.2799999999999994E-2</v>
      </c>
      <c r="T10" s="23">
        <v>0.12720000000000001</v>
      </c>
      <c r="U10" s="14">
        <v>0.1</v>
      </c>
      <c r="V10" s="14">
        <v>0.10440000000000001</v>
      </c>
      <c r="W10" s="27">
        <v>9.7799999999999998E-2</v>
      </c>
      <c r="X10" s="24">
        <v>0.14949999999999999</v>
      </c>
      <c r="Y10" s="24">
        <v>0.1101</v>
      </c>
      <c r="Z10" s="24">
        <v>2.64E-2</v>
      </c>
      <c r="AA10" s="24">
        <v>0.1234</v>
      </c>
      <c r="AB10" s="24">
        <v>1.15E-2</v>
      </c>
      <c r="AC10" s="14">
        <v>7.6200000000000004E-2</v>
      </c>
      <c r="AD10" s="14">
        <v>0.14680000000000001</v>
      </c>
      <c r="AE10" s="14">
        <v>8.6599999999999996E-2</v>
      </c>
      <c r="AF10" s="14">
        <v>0.151</v>
      </c>
      <c r="AG10" s="14">
        <v>0.1424</v>
      </c>
      <c r="AH10" s="27">
        <v>0.1162</v>
      </c>
      <c r="AI10" s="28">
        <v>6.6799999999999998E-2</v>
      </c>
      <c r="AJ10" s="24">
        <v>0.1096</v>
      </c>
      <c r="AK10" s="24">
        <v>0.1048</v>
      </c>
      <c r="AL10" s="24">
        <v>0.1169</v>
      </c>
      <c r="AM10" s="24">
        <v>0.1318</v>
      </c>
      <c r="AN10" s="14">
        <v>0.1095</v>
      </c>
      <c r="AO10" s="14">
        <v>0.12379999999999999</v>
      </c>
      <c r="AP10" s="14">
        <v>7.2599999999999998E-2</v>
      </c>
      <c r="AQ10" s="14">
        <v>0.13469999999999999</v>
      </c>
      <c r="AR10" s="14">
        <v>0.11260000000000001</v>
      </c>
      <c r="AS10" s="27">
        <v>0.15759999999999999</v>
      </c>
      <c r="AT10" s="28">
        <v>0.2092</v>
      </c>
      <c r="AU10" s="24">
        <v>0.1479</v>
      </c>
      <c r="AV10" s="24">
        <v>0.20069999999999999</v>
      </c>
    </row>
    <row r="11" spans="1:48" x14ac:dyDescent="0.25">
      <c r="A11" t="s">
        <v>6</v>
      </c>
      <c r="B11" s="36">
        <f t="shared" si="0"/>
        <v>6.0223913043478267E-2</v>
      </c>
      <c r="C11" s="23">
        <v>2.92E-2</v>
      </c>
      <c r="D11" s="14">
        <v>2.4799999999999999E-2</v>
      </c>
      <c r="E11" s="14">
        <v>3.2800000000000003E-2</v>
      </c>
      <c r="F11" s="14">
        <v>2.41E-2</v>
      </c>
      <c r="G11" s="14">
        <v>4.9099999999999998E-2</v>
      </c>
      <c r="H11" s="23">
        <v>5.0099999999999999E-2</v>
      </c>
      <c r="I11" s="14">
        <v>4.2700000000000002E-2</v>
      </c>
      <c r="J11" s="14">
        <v>5.1900000000000002E-2</v>
      </c>
      <c r="K11" s="14">
        <v>7.9899999999999999E-2</v>
      </c>
      <c r="L11" s="14">
        <v>2.5899999999999999E-2</v>
      </c>
      <c r="M11" s="14">
        <v>5.4300000000000001E-2</v>
      </c>
      <c r="N11" s="14">
        <v>5.3999999999999999E-2</v>
      </c>
      <c r="O11" s="14">
        <v>6.8900000000000003E-2</v>
      </c>
      <c r="P11" s="14">
        <v>8.5300000000000001E-2</v>
      </c>
      <c r="Q11" s="14">
        <v>7.1400000000000005E-2</v>
      </c>
      <c r="R11" s="14">
        <v>6.6E-3</v>
      </c>
      <c r="S11" s="14">
        <v>6.2799999999999995E-2</v>
      </c>
      <c r="T11" s="23">
        <v>6.2799999999999995E-2</v>
      </c>
      <c r="U11" s="14">
        <v>9.1999999999999998E-3</v>
      </c>
      <c r="V11" s="14">
        <v>5.7999999999999996E-3</v>
      </c>
      <c r="W11" s="27">
        <v>6.3200000000000006E-2</v>
      </c>
      <c r="X11" s="24">
        <v>9.1200000000000003E-2</v>
      </c>
      <c r="Y11" s="24">
        <v>3.3500000000000002E-2</v>
      </c>
      <c r="Z11" s="24">
        <v>5.5999999999999999E-3</v>
      </c>
      <c r="AA11" s="24">
        <v>5.62E-2</v>
      </c>
      <c r="AB11" s="24">
        <v>-9.4299999999999995E-2</v>
      </c>
      <c r="AC11" s="14">
        <v>3.4700000000000002E-2</v>
      </c>
      <c r="AD11" s="14">
        <v>3.2300000000000002E-2</v>
      </c>
      <c r="AE11" s="14">
        <v>7.5399999999999995E-2</v>
      </c>
      <c r="AF11" s="14">
        <v>5.91E-2</v>
      </c>
      <c r="AG11" s="14">
        <v>3.7600000000000001E-2</v>
      </c>
      <c r="AH11" s="27">
        <v>0.1208</v>
      </c>
      <c r="AI11" s="28">
        <v>9.7699999999999995E-2</v>
      </c>
      <c r="AJ11" s="24">
        <v>9.3799999999999994E-2</v>
      </c>
      <c r="AK11" s="24">
        <v>8.0699999999999994E-2</v>
      </c>
      <c r="AL11" s="24">
        <v>0.1082</v>
      </c>
      <c r="AM11" s="24">
        <v>0.10100000000000001</v>
      </c>
      <c r="AN11" s="14">
        <v>0.111</v>
      </c>
      <c r="AO11" s="14">
        <v>0.11119999999999999</v>
      </c>
      <c r="AP11" s="14">
        <v>9.3700000000000006E-2</v>
      </c>
      <c r="AQ11" s="14">
        <v>9.64E-2</v>
      </c>
      <c r="AR11" s="14">
        <v>0.1132</v>
      </c>
      <c r="AS11" s="27">
        <v>7.9399999999999998E-2</v>
      </c>
      <c r="AT11" s="28">
        <v>7.8700000000000006E-2</v>
      </c>
      <c r="AU11" s="24">
        <v>0.1022</v>
      </c>
      <c r="AV11" s="24">
        <v>9.6199999999999994E-2</v>
      </c>
    </row>
    <row r="12" spans="1:48" x14ac:dyDescent="0.25">
      <c r="A12" t="s">
        <v>107</v>
      </c>
      <c r="B12" s="36">
        <f t="shared" si="0"/>
        <v>3.4806818181818182E-2</v>
      </c>
      <c r="C12" s="23">
        <v>4.8399999999999999E-2</v>
      </c>
      <c r="D12" s="14">
        <v>2.4899999999999999E-2</v>
      </c>
      <c r="E12" s="14">
        <v>-2.06E-2</v>
      </c>
      <c r="F12" s="14"/>
      <c r="G12" s="14"/>
      <c r="H12" s="23">
        <v>6.9400000000000003E-2</v>
      </c>
      <c r="I12" s="14">
        <v>4.3900000000000002E-2</v>
      </c>
      <c r="J12" s="14">
        <v>6.5299999999999997E-2</v>
      </c>
      <c r="K12" s="14">
        <v>3.8899999999999997E-2</v>
      </c>
      <c r="L12" s="14">
        <v>2.3E-3</v>
      </c>
      <c r="M12" s="14">
        <v>4.7899999999999998E-2</v>
      </c>
      <c r="N12" s="14">
        <v>2.8899999999999999E-2</v>
      </c>
      <c r="O12" s="14">
        <v>3.49E-2</v>
      </c>
      <c r="P12" s="14">
        <v>3.2800000000000003E-2</v>
      </c>
      <c r="Q12" s="14">
        <v>5.0099999999999999E-2</v>
      </c>
      <c r="R12" s="14">
        <v>-2.3E-3</v>
      </c>
      <c r="S12" s="14">
        <v>-1.11E-2</v>
      </c>
      <c r="T12" s="23">
        <v>6.7400000000000002E-2</v>
      </c>
      <c r="U12" s="14">
        <v>3.5700000000000003E-2</v>
      </c>
      <c r="V12" s="14">
        <v>1.52E-2</v>
      </c>
      <c r="W12" s="27">
        <v>-3.2000000000000002E-3</v>
      </c>
      <c r="X12" s="24">
        <v>-1.24E-2</v>
      </c>
      <c r="Y12" s="24">
        <v>-6.6E-3</v>
      </c>
      <c r="Z12" s="24">
        <v>2.3E-3</v>
      </c>
      <c r="AA12" s="24">
        <v>-3.73E-2</v>
      </c>
      <c r="AB12" s="24">
        <v>-1.3100000000000001E-2</v>
      </c>
      <c r="AC12" s="14">
        <v>-3.56E-2</v>
      </c>
      <c r="AD12" s="14">
        <v>5.9299999999999999E-2</v>
      </c>
      <c r="AE12" s="14">
        <v>1.4200000000000001E-2</v>
      </c>
      <c r="AF12" s="14">
        <v>1.6999999999999999E-3</v>
      </c>
      <c r="AG12" s="14">
        <v>2.1499999999999998E-2</v>
      </c>
      <c r="AH12" s="27">
        <v>0.13719999999999999</v>
      </c>
      <c r="AI12" s="28">
        <v>7.0400000000000004E-2</v>
      </c>
      <c r="AJ12" s="24">
        <v>8.9599999999999999E-2</v>
      </c>
      <c r="AK12" s="24">
        <v>5.0900000000000001E-2</v>
      </c>
      <c r="AL12" s="24">
        <v>7.4499999999999997E-2</v>
      </c>
      <c r="AM12" s="24">
        <v>6.6199999999999995E-2</v>
      </c>
      <c r="AN12" s="14">
        <v>6.1699999999999998E-2</v>
      </c>
      <c r="AO12" s="14">
        <v>7.7600000000000002E-2</v>
      </c>
      <c r="AP12" s="14">
        <v>6.2700000000000006E-2</v>
      </c>
      <c r="AQ12" s="14">
        <v>3.7699999999999997E-2</v>
      </c>
      <c r="AR12" s="14">
        <v>1.26E-2</v>
      </c>
      <c r="AS12" s="27">
        <v>3.2000000000000001E-2</v>
      </c>
      <c r="AT12" s="28">
        <v>6.7100000000000007E-2</v>
      </c>
      <c r="AU12" s="24">
        <v>5.8900000000000001E-2</v>
      </c>
      <c r="AV12" s="24">
        <v>6.9599999999999995E-2</v>
      </c>
    </row>
    <row r="13" spans="1:48" x14ac:dyDescent="0.25">
      <c r="A13" t="s">
        <v>7</v>
      </c>
      <c r="B13" s="36">
        <f t="shared" si="0"/>
        <v>7.1945652173913022E-2</v>
      </c>
      <c r="C13" s="23">
        <v>0.10299999999999999</v>
      </c>
      <c r="D13" s="14">
        <v>0.1169</v>
      </c>
      <c r="E13" s="14">
        <v>-6.7299999999999999E-2</v>
      </c>
      <c r="F13" s="14">
        <v>7.4700000000000003E-2</v>
      </c>
      <c r="G13" s="14">
        <v>0.1111</v>
      </c>
      <c r="H13" s="23">
        <v>5.67E-2</v>
      </c>
      <c r="I13" s="14">
        <v>4.6899999999999997E-2</v>
      </c>
      <c r="J13" s="14">
        <v>5.9700000000000003E-2</v>
      </c>
      <c r="K13" s="14">
        <v>5.3900000000000003E-2</v>
      </c>
      <c r="L13" s="14">
        <v>5.1499999999999997E-2</v>
      </c>
      <c r="M13" s="14">
        <v>4.99E-2</v>
      </c>
      <c r="N13" s="14">
        <v>6.9800000000000001E-2</v>
      </c>
      <c r="O13" s="14">
        <v>5.5399999999999998E-2</v>
      </c>
      <c r="P13" s="14">
        <v>8.7400000000000005E-2</v>
      </c>
      <c r="Q13" s="14">
        <v>4.7300000000000002E-2</v>
      </c>
      <c r="R13" s="14">
        <v>7.9000000000000008E-3</v>
      </c>
      <c r="S13" s="14">
        <v>6.6299999999999998E-2</v>
      </c>
      <c r="T13" s="23">
        <v>7.6300000000000007E-2</v>
      </c>
      <c r="U13" s="14">
        <v>6.0600000000000001E-2</v>
      </c>
      <c r="V13" s="14">
        <v>4.6399999999999997E-2</v>
      </c>
      <c r="W13" s="27">
        <v>5.62E-2</v>
      </c>
      <c r="X13" s="24">
        <v>8.1500000000000003E-2</v>
      </c>
      <c r="Y13" s="24">
        <v>9.3200000000000005E-2</v>
      </c>
      <c r="Z13" s="24">
        <v>2.6200000000000001E-2</v>
      </c>
      <c r="AA13" s="24">
        <v>2.46E-2</v>
      </c>
      <c r="AB13" s="24">
        <v>7.9000000000000008E-3</v>
      </c>
      <c r="AC13" s="14">
        <v>0.1017</v>
      </c>
      <c r="AD13" s="14">
        <v>5.5E-2</v>
      </c>
      <c r="AE13" s="14">
        <v>0.13450000000000001</v>
      </c>
      <c r="AF13" s="14">
        <v>8.1100000000000005E-2</v>
      </c>
      <c r="AG13" s="14">
        <v>8.48E-2</v>
      </c>
      <c r="AH13" s="27">
        <v>7.6999999999999999E-2</v>
      </c>
      <c r="AI13" s="28">
        <v>8.4099999999999994E-2</v>
      </c>
      <c r="AJ13" s="24">
        <v>9.4200000000000006E-2</v>
      </c>
      <c r="AK13" s="24">
        <v>8.0299999999999996E-2</v>
      </c>
      <c r="AL13" s="24">
        <v>9.4399999999999998E-2</v>
      </c>
      <c r="AM13" s="24">
        <v>8.6199999999999999E-2</v>
      </c>
      <c r="AN13" s="14">
        <v>8.6900000000000005E-2</v>
      </c>
      <c r="AO13" s="14">
        <v>8.9700000000000002E-2</v>
      </c>
      <c r="AP13" s="14">
        <v>9.0399999999999994E-2</v>
      </c>
      <c r="AQ13" s="14">
        <v>0.105</v>
      </c>
      <c r="AR13" s="14">
        <v>8.8800000000000004E-2</v>
      </c>
      <c r="AS13" s="27">
        <v>5.3699999999999998E-2</v>
      </c>
      <c r="AT13" s="28">
        <v>0.1048</v>
      </c>
      <c r="AU13" s="24">
        <v>0.1241</v>
      </c>
      <c r="AV13" s="24">
        <v>0.1288</v>
      </c>
    </row>
    <row r="14" spans="1:48" x14ac:dyDescent="0.25">
      <c r="A14" t="s">
        <v>108</v>
      </c>
      <c r="B14" s="36">
        <f t="shared" si="0"/>
        <v>9.7000000000000003E-3</v>
      </c>
      <c r="C14" s="23">
        <v>-1.0800000000000001E-2</v>
      </c>
      <c r="D14" s="14">
        <v>3.0099999999999998E-2</v>
      </c>
      <c r="E14" s="14">
        <v>-1.1299999999999999E-2</v>
      </c>
      <c r="F14" s="14"/>
      <c r="G14" s="14"/>
      <c r="H14" s="23">
        <v>2.4400000000000002E-2</v>
      </c>
      <c r="I14" s="14">
        <v>8.0999999999999996E-3</v>
      </c>
      <c r="J14" s="14">
        <v>3.2000000000000001E-2</v>
      </c>
      <c r="K14" s="14">
        <v>1.78E-2</v>
      </c>
      <c r="L14" s="14">
        <v>-1.7299999999999999E-2</v>
      </c>
      <c r="M14" s="14">
        <v>6.0000000000000001E-3</v>
      </c>
      <c r="N14" s="14">
        <v>5.2400000000000002E-2</v>
      </c>
      <c r="O14" s="14">
        <v>4.3E-3</v>
      </c>
      <c r="P14" s="14">
        <v>7.9799999999999996E-2</v>
      </c>
      <c r="Q14" s="14">
        <v>3.3000000000000002E-2</v>
      </c>
      <c r="R14" s="14">
        <v>5.0000000000000001E-3</v>
      </c>
      <c r="S14" s="14">
        <v>2.3900000000000001E-2</v>
      </c>
      <c r="T14" s="23">
        <v>2.6499999999999999E-2</v>
      </c>
      <c r="U14" s="14">
        <v>1.29E-2</v>
      </c>
      <c r="V14" s="14">
        <v>4.1799999999999997E-2</v>
      </c>
      <c r="W14" s="27">
        <v>-8.0100000000000005E-2</v>
      </c>
      <c r="X14" s="24">
        <v>-2.7900000000000001E-2</v>
      </c>
      <c r="Y14" s="24">
        <v>-3.3599999999999998E-2</v>
      </c>
      <c r="Z14" s="24">
        <v>3.8E-3</v>
      </c>
      <c r="AA14" s="24">
        <v>-1.78E-2</v>
      </c>
      <c r="AB14" s="24">
        <v>-7.2400000000000006E-2</v>
      </c>
      <c r="AC14" s="14">
        <v>-1.9699999999999999E-2</v>
      </c>
      <c r="AD14" s="14">
        <v>3.7000000000000002E-3</v>
      </c>
      <c r="AE14" s="14">
        <v>-4.1000000000000003E-3</v>
      </c>
      <c r="AF14" s="14">
        <v>-3.3500000000000002E-2</v>
      </c>
      <c r="AG14" s="14">
        <v>6.4999999999999997E-3</v>
      </c>
      <c r="AH14" s="27">
        <v>2.9399999999999999E-2</v>
      </c>
      <c r="AI14" s="28">
        <v>8.9999999999999993E-3</v>
      </c>
      <c r="AJ14" s="24">
        <v>-5.9999999999999995E-4</v>
      </c>
      <c r="AK14" s="24">
        <v>1.2999999999999999E-2</v>
      </c>
      <c r="AL14" s="24">
        <v>1.0699999999999999E-2</v>
      </c>
      <c r="AM14" s="24">
        <v>1.6899999999999998E-2</v>
      </c>
      <c r="AN14" s="14">
        <v>8.9999999999999998E-4</v>
      </c>
      <c r="AO14" s="14">
        <v>1.9800000000000002E-2</v>
      </c>
      <c r="AP14" s="14">
        <v>2.5899999999999999E-2</v>
      </c>
      <c r="AQ14" s="14">
        <v>1.8700000000000001E-2</v>
      </c>
      <c r="AR14" s="14">
        <v>2.1000000000000001E-2</v>
      </c>
      <c r="AS14" s="27">
        <v>7.4200000000000002E-2</v>
      </c>
      <c r="AT14" s="28">
        <v>5.74E-2</v>
      </c>
      <c r="AU14" s="24">
        <v>2.7699999999999999E-2</v>
      </c>
      <c r="AV14" s="24">
        <v>1.9300000000000001E-2</v>
      </c>
    </row>
    <row r="15" spans="1:48" x14ac:dyDescent="0.25">
      <c r="A15" t="s">
        <v>109</v>
      </c>
      <c r="B15" s="36">
        <f t="shared" si="0"/>
        <v>-9.71641025641026E-2</v>
      </c>
      <c r="C15" s="23">
        <v>-0.1072</v>
      </c>
      <c r="D15" s="14">
        <v>-0.1017</v>
      </c>
      <c r="E15" s="14">
        <v>-3.8199999999999998E-2</v>
      </c>
      <c r="F15" s="14"/>
      <c r="G15" s="14"/>
      <c r="H15" s="23">
        <v>-0.1169</v>
      </c>
      <c r="I15" s="14">
        <v>-0.10580000000000001</v>
      </c>
      <c r="J15" s="14"/>
      <c r="K15" s="14">
        <v>-0.107</v>
      </c>
      <c r="L15" s="14">
        <v>-7.9299999999999995E-2</v>
      </c>
      <c r="M15" s="14">
        <v>-0.14119999999999999</v>
      </c>
      <c r="N15" s="14">
        <v>-0.12790000000000001</v>
      </c>
      <c r="O15" s="14">
        <v>-0.13469999999999999</v>
      </c>
      <c r="P15" s="14">
        <v>-6.9099999999999995E-2</v>
      </c>
      <c r="Q15" s="14">
        <v>-9.2499999999999999E-2</v>
      </c>
      <c r="R15" s="14">
        <v>-1.34E-2</v>
      </c>
      <c r="S15" s="14">
        <v>-0.1711</v>
      </c>
      <c r="T15" s="23"/>
      <c r="U15" s="14">
        <v>-0.12039999999999999</v>
      </c>
      <c r="V15" s="14">
        <v>-0.11600000000000001</v>
      </c>
      <c r="W15" s="27">
        <v>-8.8300000000000003E-2</v>
      </c>
      <c r="X15" s="24"/>
      <c r="Y15" s="24">
        <v>-6.9900000000000004E-2</v>
      </c>
      <c r="Z15" s="24">
        <v>-6.8699999999999997E-2</v>
      </c>
      <c r="AA15" s="24">
        <v>-0.113</v>
      </c>
      <c r="AB15" s="24">
        <v>-6.9999999999999999E-4</v>
      </c>
      <c r="AC15" s="14">
        <v>-9.8900000000000002E-2</v>
      </c>
      <c r="AD15" s="14">
        <v>-0.10970000000000001</v>
      </c>
      <c r="AE15" s="14">
        <v>-9.64E-2</v>
      </c>
      <c r="AF15" s="14">
        <v>-0.1474</v>
      </c>
      <c r="AG15" s="14">
        <v>-9.9699999999999997E-2</v>
      </c>
      <c r="AH15" s="27">
        <v>-7.2599999999999998E-2</v>
      </c>
      <c r="AI15" s="28">
        <v>-8.2799999999999999E-2</v>
      </c>
      <c r="AJ15" s="24"/>
      <c r="AK15" s="24">
        <v>-0.1066</v>
      </c>
      <c r="AL15" s="24">
        <v>-9.01E-2</v>
      </c>
      <c r="AM15" s="24">
        <v>-8.7999999999999995E-2</v>
      </c>
      <c r="AN15" s="14">
        <v>-0.1295</v>
      </c>
      <c r="AO15" s="14">
        <v>-0.1033</v>
      </c>
      <c r="AP15" s="14">
        <v>-0.08</v>
      </c>
      <c r="AQ15" s="14">
        <v>-0.1492</v>
      </c>
      <c r="AR15" s="14">
        <v>-0.1537</v>
      </c>
      <c r="AS15" s="27">
        <v>-6.9000000000000006E-2</v>
      </c>
      <c r="AT15" s="28"/>
      <c r="AU15" s="24">
        <v>-7.0699999999999999E-2</v>
      </c>
      <c r="AV15" s="24">
        <v>-5.8799999999999998E-2</v>
      </c>
    </row>
    <row r="16" spans="1:48" x14ac:dyDescent="0.25">
      <c r="A16" t="s">
        <v>110</v>
      </c>
      <c r="B16" s="36">
        <f t="shared" si="0"/>
        <v>-1.9300000000000001E-2</v>
      </c>
      <c r="C16" s="23">
        <v>-6.83E-2</v>
      </c>
      <c r="D16" s="14">
        <v>-6.6500000000000004E-2</v>
      </c>
      <c r="E16" s="14">
        <v>3.2300000000000002E-2</v>
      </c>
      <c r="F16" s="14"/>
      <c r="G16" s="14"/>
      <c r="H16" s="23">
        <v>-2.4799999999999999E-2</v>
      </c>
      <c r="I16" s="14">
        <v>-2.2100000000000002E-2</v>
      </c>
      <c r="J16" s="14"/>
      <c r="K16" s="14">
        <v>-2.98E-2</v>
      </c>
      <c r="L16" s="14">
        <v>-1.8E-3</v>
      </c>
      <c r="M16" s="14">
        <v>-4.0300000000000002E-2</v>
      </c>
      <c r="N16" s="14">
        <v>-2.5999999999999999E-2</v>
      </c>
      <c r="O16" s="14">
        <v>-3.1300000000000001E-2</v>
      </c>
      <c r="P16" s="14">
        <v>1.4800000000000001E-2</v>
      </c>
      <c r="Q16" s="14">
        <v>-2.8E-3</v>
      </c>
      <c r="R16" s="14">
        <v>4.0000000000000002E-4</v>
      </c>
      <c r="S16" s="14">
        <v>-6.2199999999999998E-2</v>
      </c>
      <c r="T16" s="23"/>
      <c r="U16" s="14">
        <v>-2.5899999999999999E-2</v>
      </c>
      <c r="V16" s="14">
        <v>-5.1799999999999999E-2</v>
      </c>
      <c r="W16" s="27">
        <v>1.0999999999999999E-2</v>
      </c>
      <c r="X16" s="24"/>
      <c r="Y16" s="24">
        <v>-4.6199999999999998E-2</v>
      </c>
      <c r="Z16" s="24">
        <v>-4.1500000000000002E-2</v>
      </c>
      <c r="AA16" s="24">
        <v>-5.8099999999999999E-2</v>
      </c>
      <c r="AB16" s="24">
        <v>5.8200000000000002E-2</v>
      </c>
      <c r="AC16" s="14">
        <v>-5.9799999999999999E-2</v>
      </c>
      <c r="AD16" s="14">
        <v>-2.0899999999999998E-2</v>
      </c>
      <c r="AE16" s="14">
        <v>-5.6399999999999999E-2</v>
      </c>
      <c r="AF16" s="14">
        <v>-6.88E-2</v>
      </c>
      <c r="AG16" s="14">
        <v>-5.33E-2</v>
      </c>
      <c r="AH16" s="27">
        <v>-3.0300000000000001E-2</v>
      </c>
      <c r="AI16" s="28">
        <v>1.5699999999999999E-2</v>
      </c>
      <c r="AJ16" s="24"/>
      <c r="AK16" s="24">
        <v>3.5400000000000001E-2</v>
      </c>
      <c r="AL16" s="24">
        <v>4.8999999999999998E-3</v>
      </c>
      <c r="AM16" s="24">
        <v>5.7000000000000002E-3</v>
      </c>
      <c r="AN16" s="14">
        <v>-2.8E-3</v>
      </c>
      <c r="AO16" s="14">
        <v>1.6999999999999999E-3</v>
      </c>
      <c r="AP16" s="14">
        <v>-1.06E-2</v>
      </c>
      <c r="AQ16" s="14">
        <v>-2.1299999999999999E-2</v>
      </c>
      <c r="AR16" s="14">
        <v>-4.8099999999999997E-2</v>
      </c>
      <c r="AS16" s="27">
        <v>4.1200000000000001E-2</v>
      </c>
      <c r="AT16" s="28"/>
      <c r="AU16" s="24">
        <v>-5.7999999999999996E-3</v>
      </c>
      <c r="AV16" s="24">
        <v>3.5000000000000001E-3</v>
      </c>
    </row>
    <row r="17" spans="1:48" x14ac:dyDescent="0.25">
      <c r="A17" t="s">
        <v>8</v>
      </c>
      <c r="B17" s="36">
        <f t="shared" si="0"/>
        <v>7.0478260869565226E-2</v>
      </c>
      <c r="C17" s="23">
        <v>4.3799999999999999E-2</v>
      </c>
      <c r="D17" s="14">
        <v>4.9500000000000002E-2</v>
      </c>
      <c r="E17" s="14">
        <v>9.9000000000000008E-3</v>
      </c>
      <c r="F17" s="14">
        <v>6.6900000000000001E-2</v>
      </c>
      <c r="G17" s="14">
        <v>7.2300000000000003E-2</v>
      </c>
      <c r="H17" s="23">
        <v>6.0600000000000001E-2</v>
      </c>
      <c r="I17" s="14">
        <v>4.82E-2</v>
      </c>
      <c r="J17" s="14">
        <v>7.2400000000000006E-2</v>
      </c>
      <c r="K17" s="14">
        <v>7.7399999999999997E-2</v>
      </c>
      <c r="L17" s="14">
        <v>3.4000000000000002E-2</v>
      </c>
      <c r="M17" s="14">
        <v>8.0500000000000002E-2</v>
      </c>
      <c r="N17" s="14">
        <v>7.5399999999999995E-2</v>
      </c>
      <c r="O17" s="14">
        <v>7.8899999999999998E-2</v>
      </c>
      <c r="P17" s="14">
        <v>4.5199999999999997E-2</v>
      </c>
      <c r="Q17" s="14">
        <v>6.7500000000000004E-2</v>
      </c>
      <c r="R17" s="14">
        <v>6.1000000000000004E-3</v>
      </c>
      <c r="S17" s="14">
        <v>2.6700000000000002E-2</v>
      </c>
      <c r="T17" s="23">
        <v>8.6900000000000005E-2</v>
      </c>
      <c r="U17" s="14">
        <v>8.9899999999999994E-2</v>
      </c>
      <c r="V17" s="14">
        <v>7.7799999999999994E-2</v>
      </c>
      <c r="W17" s="27">
        <v>0.1004</v>
      </c>
      <c r="X17" s="24">
        <v>6.08E-2</v>
      </c>
      <c r="Y17" s="24">
        <v>7.8799999999999995E-2</v>
      </c>
      <c r="Z17" s="24">
        <v>2.4199999999999999E-2</v>
      </c>
      <c r="AA17" s="24">
        <v>8.4099999999999994E-2</v>
      </c>
      <c r="AB17" s="24">
        <v>8.14E-2</v>
      </c>
      <c r="AC17" s="14">
        <v>2.41E-2</v>
      </c>
      <c r="AD17" s="14">
        <v>0.1196</v>
      </c>
      <c r="AE17" s="14">
        <v>0.11020000000000001</v>
      </c>
      <c r="AF17" s="14">
        <v>9.64E-2</v>
      </c>
      <c r="AG17" s="14">
        <v>0.1181</v>
      </c>
      <c r="AH17" s="27">
        <v>8.3099999999999993E-2</v>
      </c>
      <c r="AI17" s="28">
        <v>7.6399999999999996E-2</v>
      </c>
      <c r="AJ17" s="24">
        <v>8.8300000000000003E-2</v>
      </c>
      <c r="AK17" s="24">
        <v>9.2499999999999999E-2</v>
      </c>
      <c r="AL17" s="24">
        <v>8.0600000000000005E-2</v>
      </c>
      <c r="AM17" s="24">
        <v>6.9599999999999995E-2</v>
      </c>
      <c r="AN17" s="14">
        <v>7.5200000000000003E-2</v>
      </c>
      <c r="AO17" s="14">
        <v>9.7299999999999998E-2</v>
      </c>
      <c r="AP17" s="14">
        <v>9.5399999999999999E-2</v>
      </c>
      <c r="AQ17" s="14">
        <v>5.9499999999999997E-2</v>
      </c>
      <c r="AR17" s="14">
        <v>0.1084</v>
      </c>
      <c r="AS17" s="27">
        <v>2.6200000000000001E-2</v>
      </c>
      <c r="AT17" s="28">
        <v>9.0999999999999998E-2</v>
      </c>
      <c r="AU17" s="24">
        <v>8.2000000000000003E-2</v>
      </c>
      <c r="AV17" s="24">
        <v>4.8500000000000001E-2</v>
      </c>
    </row>
    <row r="18" spans="1:48" x14ac:dyDescent="0.25">
      <c r="A18" t="s">
        <v>111</v>
      </c>
      <c r="B18" s="36">
        <f t="shared" si="0"/>
        <v>-1.5356818181818183E-2</v>
      </c>
      <c r="C18" s="23">
        <v>-3.5999999999999997E-2</v>
      </c>
      <c r="D18" s="14">
        <v>-2.3599999999999999E-2</v>
      </c>
      <c r="E18" s="14">
        <v>-4.8899999999999999E-2</v>
      </c>
      <c r="F18" s="14"/>
      <c r="G18" s="14"/>
      <c r="H18" s="23">
        <v>-8.3999999999999995E-3</v>
      </c>
      <c r="I18" s="14">
        <v>-1E-3</v>
      </c>
      <c r="J18" s="14">
        <v>5.7000000000000002E-3</v>
      </c>
      <c r="K18" s="14">
        <v>9.4000000000000004E-3</v>
      </c>
      <c r="L18" s="14">
        <v>2.5700000000000001E-2</v>
      </c>
      <c r="M18" s="14">
        <v>1.8599999999999998E-2</v>
      </c>
      <c r="N18" s="14">
        <v>1.18E-2</v>
      </c>
      <c r="O18" s="14">
        <v>3.6299999999999999E-2</v>
      </c>
      <c r="P18" s="14">
        <v>-1.44E-2</v>
      </c>
      <c r="Q18" s="14">
        <v>3.1600000000000003E-2</v>
      </c>
      <c r="R18" s="14">
        <v>-4.4999999999999997E-3</v>
      </c>
      <c r="S18" s="14">
        <v>5.0900000000000001E-2</v>
      </c>
      <c r="T18" s="23">
        <v>-1.4500000000000001E-2</v>
      </c>
      <c r="U18" s="14">
        <v>-2.1000000000000001E-2</v>
      </c>
      <c r="V18" s="14">
        <v>1.23E-2</v>
      </c>
      <c r="W18" s="27">
        <v>-4.8999999999999998E-3</v>
      </c>
      <c r="X18" s="24">
        <v>-7.2099999999999997E-2</v>
      </c>
      <c r="Y18" s="24">
        <v>-8.8499999999999995E-2</v>
      </c>
      <c r="Z18" s="24">
        <v>-1.7299999999999999E-2</v>
      </c>
      <c r="AA18" s="24">
        <v>-4.4299999999999999E-2</v>
      </c>
      <c r="AB18" s="24">
        <v>-4.9299999999999997E-2</v>
      </c>
      <c r="AC18" s="14">
        <v>-3.7100000000000001E-2</v>
      </c>
      <c r="AD18" s="14">
        <v>-2.53E-2</v>
      </c>
      <c r="AE18" s="14">
        <v>-2.8999999999999998E-3</v>
      </c>
      <c r="AF18" s="14">
        <v>-5.3999999999999999E-2</v>
      </c>
      <c r="AG18" s="14">
        <v>-1.2200000000000001E-2</v>
      </c>
      <c r="AH18" s="27">
        <v>-3.7900000000000003E-2</v>
      </c>
      <c r="AI18" s="28">
        <v>-4.9099999999999998E-2</v>
      </c>
      <c r="AJ18" s="24">
        <v>-2.98E-2</v>
      </c>
      <c r="AK18" s="24">
        <v>-2.9399999999999999E-2</v>
      </c>
      <c r="AL18" s="24">
        <v>-2.53E-2</v>
      </c>
      <c r="AM18" s="24">
        <v>-1.2200000000000001E-2</v>
      </c>
      <c r="AN18" s="14">
        <v>-5.8999999999999999E-3</v>
      </c>
      <c r="AO18" s="14">
        <v>-3.1199999999999999E-2</v>
      </c>
      <c r="AP18" s="14">
        <v>1.1900000000000001E-2</v>
      </c>
      <c r="AQ18" s="14">
        <v>-1.0800000000000001E-2</v>
      </c>
      <c r="AR18" s="14">
        <v>-1.49E-2</v>
      </c>
      <c r="AS18" s="27">
        <v>2.3999999999999998E-3</v>
      </c>
      <c r="AT18" s="28">
        <v>-3.6700000000000003E-2</v>
      </c>
      <c r="AU18" s="24">
        <v>1E-4</v>
      </c>
      <c r="AV18" s="24">
        <v>-2.9000000000000001E-2</v>
      </c>
    </row>
    <row r="19" spans="1:48" x14ac:dyDescent="0.25">
      <c r="A19" t="s">
        <v>9</v>
      </c>
      <c r="B19" s="36">
        <f t="shared" si="0"/>
        <v>-8.9004347826086933E-2</v>
      </c>
      <c r="C19" s="23">
        <v>-0.1104</v>
      </c>
      <c r="D19" s="14">
        <v>-0.1268</v>
      </c>
      <c r="E19" s="14">
        <v>-2.0999999999999999E-3</v>
      </c>
      <c r="F19" s="14">
        <v>-7.1999999999999995E-2</v>
      </c>
      <c r="G19" s="14">
        <v>-9.3299999999999994E-2</v>
      </c>
      <c r="H19" s="23">
        <v>-9.9900000000000003E-2</v>
      </c>
      <c r="I19" s="14">
        <v>-0.10580000000000001</v>
      </c>
      <c r="J19" s="14">
        <v>-0.14760000000000001</v>
      </c>
      <c r="K19" s="14">
        <v>-9.6199999999999994E-2</v>
      </c>
      <c r="L19" s="14">
        <v>-7.6300000000000007E-2</v>
      </c>
      <c r="M19" s="14">
        <v>-0.1138</v>
      </c>
      <c r="N19" s="14">
        <v>-0.12939999999999999</v>
      </c>
      <c r="O19" s="14">
        <v>-0.11360000000000001</v>
      </c>
      <c r="P19" s="14">
        <v>-9.2700000000000005E-2</v>
      </c>
      <c r="Q19" s="14">
        <v>-0.12590000000000001</v>
      </c>
      <c r="R19" s="14">
        <v>-2.3800000000000002E-2</v>
      </c>
      <c r="S19" s="14">
        <v>-7.0499999999999993E-2</v>
      </c>
      <c r="T19" s="23">
        <v>-0.1278</v>
      </c>
      <c r="U19" s="14">
        <v>-0.1101</v>
      </c>
      <c r="V19" s="14">
        <v>-3.2500000000000001E-2</v>
      </c>
      <c r="W19" s="27">
        <v>-6.3299999999999995E-2</v>
      </c>
      <c r="X19" s="24">
        <v>-0.12330000000000001</v>
      </c>
      <c r="Y19" s="24">
        <v>-5.6500000000000002E-2</v>
      </c>
      <c r="Z19" s="24">
        <v>-3.56E-2</v>
      </c>
      <c r="AA19" s="24">
        <v>-7.6499999999999999E-2</v>
      </c>
      <c r="AB19" s="24">
        <v>-4.2200000000000001E-2</v>
      </c>
      <c r="AC19" s="14">
        <v>-0.1047</v>
      </c>
      <c r="AD19" s="14">
        <v>-6.9099999999999995E-2</v>
      </c>
      <c r="AE19" s="14">
        <v>-4.7100000000000003E-2</v>
      </c>
      <c r="AF19" s="14">
        <v>-0.1472</v>
      </c>
      <c r="AG19" s="14">
        <v>-8.5500000000000007E-2</v>
      </c>
      <c r="AH19" s="27">
        <v>-9.0499999999999997E-2</v>
      </c>
      <c r="AI19" s="28">
        <v>-0.10150000000000001</v>
      </c>
      <c r="AJ19" s="24">
        <v>-0.1104</v>
      </c>
      <c r="AK19" s="24">
        <v>-0.10150000000000001</v>
      </c>
      <c r="AL19" s="24">
        <v>-0.1207</v>
      </c>
      <c r="AM19" s="24">
        <v>-0.1119</v>
      </c>
      <c r="AN19" s="14">
        <v>-0.106</v>
      </c>
      <c r="AO19" s="14">
        <v>-0.15379999999999999</v>
      </c>
      <c r="AP19" s="14">
        <v>-5.1400000000000001E-2</v>
      </c>
      <c r="AQ19" s="14">
        <v>-0.125</v>
      </c>
      <c r="AR19" s="14">
        <v>-9.1200000000000003E-2</v>
      </c>
      <c r="AS19" s="27">
        <v>-4.2999999999999997E-2</v>
      </c>
      <c r="AT19" s="28">
        <v>-3.4200000000000001E-2</v>
      </c>
      <c r="AU19" s="24">
        <v>-5.6899999999999999E-2</v>
      </c>
      <c r="AV19" s="24">
        <v>-7.4700000000000003E-2</v>
      </c>
    </row>
    <row r="20" spans="1:48" x14ac:dyDescent="0.25">
      <c r="A20" t="s">
        <v>10</v>
      </c>
      <c r="B20" s="36">
        <f t="shared" si="0"/>
        <v>-1.2999999999999976E-3</v>
      </c>
      <c r="C20" s="23">
        <v>-4.6199999999999998E-2</v>
      </c>
      <c r="D20" s="14">
        <v>-4.5699999999999998E-2</v>
      </c>
      <c r="E20" s="14">
        <v>4.82E-2</v>
      </c>
      <c r="F20" s="14">
        <v>2.6100000000000002E-2</v>
      </c>
      <c r="G20" s="14">
        <v>1.29E-2</v>
      </c>
      <c r="H20" s="23">
        <v>-2.0299999999999999E-2</v>
      </c>
      <c r="I20" s="14">
        <v>-2.24E-2</v>
      </c>
      <c r="J20" s="14"/>
      <c r="K20" s="14">
        <v>2.2000000000000001E-3</v>
      </c>
      <c r="L20" s="14">
        <v>-2.1399999999999999E-2</v>
      </c>
      <c r="M20" s="14">
        <v>-8.5000000000000006E-3</v>
      </c>
      <c r="N20" s="14">
        <v>-1.7600000000000001E-2</v>
      </c>
      <c r="O20" s="14">
        <v>-3.1699999999999999E-2</v>
      </c>
      <c r="P20" s="14">
        <v>-8.4500000000000006E-2</v>
      </c>
      <c r="Q20" s="14">
        <v>1.2999999999999999E-2</v>
      </c>
      <c r="R20" s="14">
        <v>-8.2000000000000007E-3</v>
      </c>
      <c r="S20" s="14">
        <v>1.18E-2</v>
      </c>
      <c r="T20" s="23"/>
      <c r="U20" s="14">
        <v>5.0000000000000001E-3</v>
      </c>
      <c r="V20" s="14">
        <v>2.3599999999999999E-2</v>
      </c>
      <c r="W20" s="27">
        <v>-2.4799999999999999E-2</v>
      </c>
      <c r="X20" s="24"/>
      <c r="Y20" s="24">
        <v>-4.5499999999999999E-2</v>
      </c>
      <c r="Z20" s="24">
        <v>-1.1900000000000001E-2</v>
      </c>
      <c r="AA20" s="24">
        <v>-8.5000000000000006E-3</v>
      </c>
      <c r="AB20" s="24">
        <v>-1.77E-2</v>
      </c>
      <c r="AC20" s="14">
        <v>-2.18E-2</v>
      </c>
      <c r="AD20" s="14">
        <v>-5.67E-2</v>
      </c>
      <c r="AE20" s="14">
        <v>-4.41E-2</v>
      </c>
      <c r="AF20" s="14">
        <v>-4.9799999999999997E-2</v>
      </c>
      <c r="AG20" s="14">
        <v>-4.2000000000000003E-2</v>
      </c>
      <c r="AH20" s="27">
        <v>2.6700000000000002E-2</v>
      </c>
      <c r="AI20" s="28">
        <v>1.3599999999999999E-2</v>
      </c>
      <c r="AJ20" s="24"/>
      <c r="AK20" s="24">
        <v>3.7600000000000001E-2</v>
      </c>
      <c r="AL20" s="24">
        <v>1.8E-3</v>
      </c>
      <c r="AM20" s="24">
        <v>2.2200000000000001E-2</v>
      </c>
      <c r="AN20" s="14">
        <v>5.3100000000000001E-2</v>
      </c>
      <c r="AO20" s="14">
        <v>3.3399999999999999E-2</v>
      </c>
      <c r="AP20" s="14">
        <v>3.1199999999999999E-2</v>
      </c>
      <c r="AQ20" s="14">
        <v>1.9900000000000001E-2</v>
      </c>
      <c r="AR20" s="14">
        <v>2.9499999999999998E-2</v>
      </c>
      <c r="AS20" s="27">
        <v>5.1900000000000002E-2</v>
      </c>
      <c r="AT20" s="28"/>
      <c r="AU20" s="24">
        <v>4.8800000000000003E-2</v>
      </c>
      <c r="AV20" s="24">
        <v>6.3500000000000001E-2</v>
      </c>
    </row>
    <row r="21" spans="1:48" x14ac:dyDescent="0.25">
      <c r="A21" t="s">
        <v>112</v>
      </c>
      <c r="B21" s="36">
        <f t="shared" si="0"/>
        <v>8.3715909090909091E-2</v>
      </c>
      <c r="C21" s="23">
        <v>6.59E-2</v>
      </c>
      <c r="D21" s="14">
        <v>5.6099999999999997E-2</v>
      </c>
      <c r="E21" s="14">
        <v>5.3E-3</v>
      </c>
      <c r="F21" s="14"/>
      <c r="G21" s="14"/>
      <c r="H21" s="23">
        <v>9.7900000000000001E-2</v>
      </c>
      <c r="I21" s="14">
        <v>6.2E-2</v>
      </c>
      <c r="J21" s="14">
        <v>6.5299999999999997E-2</v>
      </c>
      <c r="K21" s="14">
        <v>6.3899999999999998E-2</v>
      </c>
      <c r="L21" s="14">
        <v>3.0200000000000001E-2</v>
      </c>
      <c r="M21" s="14">
        <v>8.77E-2</v>
      </c>
      <c r="N21" s="14">
        <v>5.6500000000000002E-2</v>
      </c>
      <c r="O21" s="14">
        <v>9.4399999999999998E-2</v>
      </c>
      <c r="P21" s="14">
        <v>1.1999999999999999E-3</v>
      </c>
      <c r="Q21" s="14">
        <v>8.7099999999999997E-2</v>
      </c>
      <c r="R21" s="14">
        <v>1E-4</v>
      </c>
      <c r="S21" s="14">
        <v>6.6500000000000004E-2</v>
      </c>
      <c r="T21" s="23">
        <v>6.1199999999999997E-2</v>
      </c>
      <c r="U21" s="14">
        <v>6.0999999999999999E-2</v>
      </c>
      <c r="V21" s="14">
        <v>6.2300000000000001E-2</v>
      </c>
      <c r="W21" s="27">
        <v>7.0499999999999993E-2</v>
      </c>
      <c r="X21" s="24">
        <v>9.2200000000000004E-2</v>
      </c>
      <c r="Y21" s="24">
        <v>9.2799999999999994E-2</v>
      </c>
      <c r="Z21" s="24">
        <v>0.13619999999999999</v>
      </c>
      <c r="AA21" s="24">
        <v>8.2299999999999998E-2</v>
      </c>
      <c r="AB21" s="24">
        <v>9.7500000000000003E-2</v>
      </c>
      <c r="AC21" s="14">
        <v>0.11</v>
      </c>
      <c r="AD21" s="14">
        <v>0.1077</v>
      </c>
      <c r="AE21" s="14">
        <v>0.10970000000000001</v>
      </c>
      <c r="AF21" s="14">
        <v>7.3700000000000002E-2</v>
      </c>
      <c r="AG21" s="14">
        <v>0.1171</v>
      </c>
      <c r="AH21" s="27">
        <v>0.1399</v>
      </c>
      <c r="AI21" s="28">
        <v>0.1009</v>
      </c>
      <c r="AJ21" s="24">
        <v>7.6399999999999996E-2</v>
      </c>
      <c r="AK21" s="24">
        <v>9.7299999999999998E-2</v>
      </c>
      <c r="AL21" s="24">
        <v>0.109</v>
      </c>
      <c r="AM21" s="24">
        <v>0.1041</v>
      </c>
      <c r="AN21" s="14">
        <v>9.7199999999999995E-2</v>
      </c>
      <c r="AO21" s="14">
        <v>0.1163</v>
      </c>
      <c r="AP21" s="14">
        <v>8.1100000000000005E-2</v>
      </c>
      <c r="AQ21" s="14">
        <v>8.6999999999999994E-2</v>
      </c>
      <c r="AR21" s="14">
        <v>0.10979999999999999</v>
      </c>
      <c r="AS21" s="27">
        <v>5.9499999999999997E-2</v>
      </c>
      <c r="AT21" s="28">
        <v>0.11409999999999999</v>
      </c>
      <c r="AU21" s="24">
        <v>0.13420000000000001</v>
      </c>
      <c r="AV21" s="24">
        <v>0.1424</v>
      </c>
    </row>
    <row r="22" spans="1:48" x14ac:dyDescent="0.25">
      <c r="A22" t="s">
        <v>113</v>
      </c>
      <c r="B22" s="36">
        <f t="shared" si="0"/>
        <v>0.17474545454545456</v>
      </c>
      <c r="C22" s="23">
        <v>0.1263</v>
      </c>
      <c r="D22" s="29">
        <v>7.9100000000000004E-2</v>
      </c>
      <c r="E22" s="14">
        <v>7.3000000000000001E-3</v>
      </c>
      <c r="F22" s="29"/>
      <c r="G22" s="14"/>
      <c r="H22" s="23">
        <v>0.13700000000000001</v>
      </c>
      <c r="I22" s="29">
        <v>0.1171</v>
      </c>
      <c r="J22" s="29">
        <v>8.0600000000000005E-2</v>
      </c>
      <c r="K22" s="29">
        <v>0.1077</v>
      </c>
      <c r="L22" s="14">
        <v>9.5600000000000004E-2</v>
      </c>
      <c r="M22" s="14">
        <v>7.8100000000000003E-2</v>
      </c>
      <c r="N22" s="14">
        <v>0.1024</v>
      </c>
      <c r="O22" s="29">
        <v>9.69E-2</v>
      </c>
      <c r="P22" s="29">
        <v>3.27E-2</v>
      </c>
      <c r="Q22" s="29">
        <v>0.1032</v>
      </c>
      <c r="R22" s="29">
        <v>4.3E-3</v>
      </c>
      <c r="S22" s="29">
        <v>9.8900000000000002E-2</v>
      </c>
      <c r="T22" s="23">
        <v>0.18759999999999999</v>
      </c>
      <c r="U22" s="14">
        <v>0.18310000000000001</v>
      </c>
      <c r="V22" s="29">
        <v>0.1668</v>
      </c>
      <c r="W22" s="27">
        <v>0.20680000000000001</v>
      </c>
      <c r="X22" s="24">
        <v>0.2452</v>
      </c>
      <c r="Y22" s="24">
        <v>0.32019999999999998</v>
      </c>
      <c r="Z22" s="24">
        <v>0.18509999999999999</v>
      </c>
      <c r="AA22" s="24">
        <v>0.2296</v>
      </c>
      <c r="AB22" s="24">
        <v>0.12139999999999999</v>
      </c>
      <c r="AC22" s="29">
        <v>0.2218</v>
      </c>
      <c r="AD22" s="29">
        <v>0.23830000000000001</v>
      </c>
      <c r="AE22" s="29">
        <v>0.30420000000000003</v>
      </c>
      <c r="AF22" s="14">
        <v>0.2296</v>
      </c>
      <c r="AG22" s="29">
        <v>0.26740000000000003</v>
      </c>
      <c r="AH22" s="27">
        <v>0.25340000000000001</v>
      </c>
      <c r="AI22" s="28">
        <v>0.18290000000000001</v>
      </c>
      <c r="AJ22" s="24">
        <v>0.1749</v>
      </c>
      <c r="AK22" s="24">
        <v>0.2286</v>
      </c>
      <c r="AL22" s="24">
        <v>0.2278</v>
      </c>
      <c r="AM22" s="24">
        <v>0.1825</v>
      </c>
      <c r="AN22" s="29">
        <v>0.18559999999999999</v>
      </c>
      <c r="AO22" s="29">
        <v>0.2422</v>
      </c>
      <c r="AP22" s="29">
        <v>0.22839999999999999</v>
      </c>
      <c r="AQ22" s="14">
        <v>0.1867</v>
      </c>
      <c r="AR22" s="29">
        <v>0.1938</v>
      </c>
      <c r="AS22" s="27">
        <v>0.2291</v>
      </c>
      <c r="AT22" s="28">
        <v>0.1973</v>
      </c>
      <c r="AU22" s="24">
        <v>0.31109999999999999</v>
      </c>
      <c r="AV22" s="24">
        <v>0.29020000000000001</v>
      </c>
    </row>
    <row r="23" spans="1:48" x14ac:dyDescent="0.25">
      <c r="A23" t="s">
        <v>114</v>
      </c>
      <c r="B23" s="36">
        <f t="shared" si="0"/>
        <v>1.0715384615384614E-2</v>
      </c>
      <c r="C23" s="23">
        <v>-2.18E-2</v>
      </c>
      <c r="D23" s="14">
        <v>4.5999999999999999E-3</v>
      </c>
      <c r="E23" s="14">
        <v>-9.2999999999999999E-2</v>
      </c>
      <c r="F23" s="14"/>
      <c r="G23" s="14"/>
      <c r="H23" s="23">
        <v>2.5000000000000001E-2</v>
      </c>
      <c r="I23" s="14">
        <v>1.2699999999999999E-2</v>
      </c>
      <c r="J23" s="14"/>
      <c r="K23" s="14">
        <v>2.2200000000000001E-2</v>
      </c>
      <c r="L23" s="14">
        <v>2.41E-2</v>
      </c>
      <c r="M23" s="14">
        <v>6.7699999999999996E-2</v>
      </c>
      <c r="N23" s="14">
        <v>3.27E-2</v>
      </c>
      <c r="O23" s="14">
        <v>2.5899999999999999E-2</v>
      </c>
      <c r="P23" s="14">
        <v>9.4399999999999998E-2</v>
      </c>
      <c r="Q23" s="14">
        <v>2.7400000000000001E-2</v>
      </c>
      <c r="R23" s="14">
        <v>-2.8E-3</v>
      </c>
      <c r="S23" s="14">
        <v>5.1200000000000002E-2</v>
      </c>
      <c r="T23" s="23"/>
      <c r="U23" s="14">
        <v>1.4E-3</v>
      </c>
      <c r="V23" s="14">
        <v>1.7399999999999999E-2</v>
      </c>
      <c r="W23" s="27">
        <v>-3.4599999999999999E-2</v>
      </c>
      <c r="X23" s="24"/>
      <c r="Y23" s="24">
        <v>-9.1000000000000004E-3</v>
      </c>
      <c r="Z23" s="24">
        <v>-1.3899999999999999E-2</v>
      </c>
      <c r="AA23" s="24">
        <v>4.2599999999999999E-2</v>
      </c>
      <c r="AB23" s="24">
        <v>4.4499999999999998E-2</v>
      </c>
      <c r="AC23" s="14">
        <v>-7.1999999999999998E-3</v>
      </c>
      <c r="AD23" s="14">
        <v>-4.6199999999999998E-2</v>
      </c>
      <c r="AE23" s="14">
        <v>-2.9899999999999999E-2</v>
      </c>
      <c r="AF23" s="14">
        <v>3.1800000000000002E-2</v>
      </c>
      <c r="AG23" s="14">
        <v>-3.1099999999999999E-2</v>
      </c>
      <c r="AH23" s="27">
        <v>1.6000000000000001E-3</v>
      </c>
      <c r="AI23" s="28">
        <v>3.0000000000000001E-3</v>
      </c>
      <c r="AJ23" s="24"/>
      <c r="AK23" s="24">
        <v>1.8800000000000001E-2</v>
      </c>
      <c r="AL23" s="24">
        <v>-2.5499999999999998E-2</v>
      </c>
      <c r="AM23" s="24">
        <v>1.0699999999999999E-2</v>
      </c>
      <c r="AN23" s="14">
        <v>1.1599999999999999E-2</v>
      </c>
      <c r="AO23" s="14">
        <v>3.0499999999999999E-2</v>
      </c>
      <c r="AP23" s="14">
        <v>2.5000000000000001E-2</v>
      </c>
      <c r="AQ23" s="14">
        <v>2.1600000000000001E-2</v>
      </c>
      <c r="AR23" s="14">
        <v>2.3400000000000001E-2</v>
      </c>
      <c r="AS23" s="27">
        <v>1.2200000000000001E-2</v>
      </c>
      <c r="AT23" s="28"/>
      <c r="AU23" s="24">
        <v>3.09E-2</v>
      </c>
      <c r="AV23" s="24">
        <v>1.8100000000000002E-2</v>
      </c>
    </row>
    <row r="24" spans="1:48" x14ac:dyDescent="0.25">
      <c r="A24" t="s">
        <v>115</v>
      </c>
      <c r="B24" s="36">
        <f t="shared" si="0"/>
        <v>-3.0333333333333334E-2</v>
      </c>
      <c r="C24" s="23">
        <v>-3.6499999999999998E-2</v>
      </c>
      <c r="D24" s="14">
        <v>-2.8500000000000001E-2</v>
      </c>
      <c r="E24" s="14">
        <v>5.8299999999999998E-2</v>
      </c>
      <c r="F24" s="14"/>
      <c r="G24" s="14"/>
      <c r="H24" s="23">
        <v>-3.0099999999999998E-2</v>
      </c>
      <c r="I24" s="14">
        <v>-1.44E-2</v>
      </c>
      <c r="J24" s="14"/>
      <c r="K24" s="14">
        <v>-3.4000000000000002E-2</v>
      </c>
      <c r="L24" s="14">
        <v>-1.12E-2</v>
      </c>
      <c r="M24" s="14">
        <v>-1.24E-2</v>
      </c>
      <c r="N24" s="14">
        <v>-3.3599999999999998E-2</v>
      </c>
      <c r="O24" s="14">
        <v>-4.5600000000000002E-2</v>
      </c>
      <c r="P24" s="14">
        <v>3.1899999999999998E-2</v>
      </c>
      <c r="Q24" s="14">
        <v>-9.1999999999999998E-3</v>
      </c>
      <c r="R24" s="14">
        <v>0.02</v>
      </c>
      <c r="S24" s="14">
        <v>-4.7300000000000002E-2</v>
      </c>
      <c r="T24" s="23"/>
      <c r="U24" s="14">
        <v>-7.5399999999999995E-2</v>
      </c>
      <c r="V24" s="14">
        <v>-7.1900000000000006E-2</v>
      </c>
      <c r="W24" s="27">
        <v>-0.04</v>
      </c>
      <c r="X24" s="24"/>
      <c r="Y24" s="24">
        <v>-7.3899999999999993E-2</v>
      </c>
      <c r="Z24" s="24">
        <v>2.5999999999999999E-3</v>
      </c>
      <c r="AA24" s="24">
        <v>-2.4799999999999999E-2</v>
      </c>
      <c r="AB24" s="24">
        <v>1.2999999999999999E-2</v>
      </c>
      <c r="AC24" s="14">
        <v>-4.4000000000000003E-3</v>
      </c>
      <c r="AD24" s="14">
        <v>-1.9400000000000001E-2</v>
      </c>
      <c r="AE24" s="14">
        <v>-5.8999999999999999E-3</v>
      </c>
      <c r="AF24" s="14">
        <v>-4.8599999999999997E-2</v>
      </c>
      <c r="AG24" s="14">
        <v>-1.49E-2</v>
      </c>
      <c r="AH24" s="27">
        <v>-2.7E-2</v>
      </c>
      <c r="AI24" s="28">
        <v>-2.52E-2</v>
      </c>
      <c r="AJ24" s="24"/>
      <c r="AK24" s="24">
        <v>-4.2099999999999999E-2</v>
      </c>
      <c r="AL24" s="24">
        <v>-4.2500000000000003E-2</v>
      </c>
      <c r="AM24" s="24">
        <v>-5.5199999999999999E-2</v>
      </c>
      <c r="AN24" s="14">
        <v>-7.4399999999999994E-2</v>
      </c>
      <c r="AO24" s="14">
        <v>-2.3300000000000001E-2</v>
      </c>
      <c r="AP24" s="14">
        <v>-5.8500000000000003E-2</v>
      </c>
      <c r="AQ24" s="14">
        <v>-7.2599999999999998E-2</v>
      </c>
      <c r="AR24" s="14">
        <v>-4.8399999999999999E-2</v>
      </c>
      <c r="AS24" s="27">
        <v>-3.85E-2</v>
      </c>
      <c r="AT24" s="28"/>
      <c r="AU24" s="24">
        <v>-4.0399999999999998E-2</v>
      </c>
      <c r="AV24" s="24">
        <v>-7.8700000000000006E-2</v>
      </c>
    </row>
    <row r="25" spans="1:48" x14ac:dyDescent="0.25">
      <c r="A25" t="s">
        <v>11</v>
      </c>
      <c r="B25" s="36">
        <f t="shared" si="0"/>
        <v>6.9021739130434787E-2</v>
      </c>
      <c r="C25" s="23">
        <v>-5.5999999999999999E-3</v>
      </c>
      <c r="D25" s="14">
        <v>-2.1299999999999999E-2</v>
      </c>
      <c r="E25" s="14">
        <v>1.8499999999999999E-2</v>
      </c>
      <c r="F25" s="14">
        <v>-2.3699999999999999E-2</v>
      </c>
      <c r="G25" s="14">
        <v>-2.41E-2</v>
      </c>
      <c r="H25" s="23">
        <v>6.4600000000000005E-2</v>
      </c>
      <c r="I25" s="14">
        <v>2.3699999999999999E-2</v>
      </c>
      <c r="J25" s="14">
        <v>6.5100000000000005E-2</v>
      </c>
      <c r="K25" s="14">
        <v>3.7499999999999999E-2</v>
      </c>
      <c r="L25" s="14">
        <v>0.05</v>
      </c>
      <c r="M25" s="14">
        <v>6.6600000000000006E-2</v>
      </c>
      <c r="N25" s="14">
        <v>6.8000000000000005E-2</v>
      </c>
      <c r="O25" s="14">
        <v>5.45E-2</v>
      </c>
      <c r="P25" s="14">
        <v>5.1000000000000004E-3</v>
      </c>
      <c r="Q25" s="14">
        <v>7.4399999999999994E-2</v>
      </c>
      <c r="R25" s="14">
        <v>1.0800000000000001E-2</v>
      </c>
      <c r="S25" s="14">
        <v>4.8099999999999997E-2</v>
      </c>
      <c r="T25" s="23">
        <v>7.7499999999999999E-2</v>
      </c>
      <c r="U25" s="14">
        <v>7.5600000000000001E-2</v>
      </c>
      <c r="V25" s="14">
        <v>9.3600000000000003E-2</v>
      </c>
      <c r="W25" s="27">
        <v>7.9799999999999996E-2</v>
      </c>
      <c r="X25" s="24">
        <v>9.8699999999999996E-2</v>
      </c>
      <c r="Y25" s="24">
        <v>9.35E-2</v>
      </c>
      <c r="Z25" s="24">
        <v>3.3000000000000002E-2</v>
      </c>
      <c r="AA25" s="24">
        <v>9.2100000000000001E-2</v>
      </c>
      <c r="AB25" s="24">
        <v>1.52E-2</v>
      </c>
      <c r="AC25" s="14">
        <v>8.9200000000000002E-2</v>
      </c>
      <c r="AD25" s="14">
        <v>7.7399999999999997E-2</v>
      </c>
      <c r="AE25" s="14">
        <v>9.9400000000000002E-2</v>
      </c>
      <c r="AF25" s="14">
        <v>0.1153</v>
      </c>
      <c r="AG25" s="14">
        <v>0.1111</v>
      </c>
      <c r="AH25" s="27">
        <v>8.9200000000000002E-2</v>
      </c>
      <c r="AI25" s="28">
        <v>6.0299999999999999E-2</v>
      </c>
      <c r="AJ25" s="24">
        <v>8.0100000000000005E-2</v>
      </c>
      <c r="AK25" s="24">
        <v>8.2000000000000003E-2</v>
      </c>
      <c r="AL25" s="24">
        <v>5.16E-2</v>
      </c>
      <c r="AM25" s="24">
        <v>7.7100000000000002E-2</v>
      </c>
      <c r="AN25" s="14">
        <v>8.4900000000000003E-2</v>
      </c>
      <c r="AO25" s="14">
        <v>8.0399999999999999E-2</v>
      </c>
      <c r="AP25" s="14">
        <v>7.4899999999999994E-2</v>
      </c>
      <c r="AQ25" s="14">
        <v>8.0600000000000005E-2</v>
      </c>
      <c r="AR25" s="14">
        <v>9.2899999999999996E-2</v>
      </c>
      <c r="AS25" s="27">
        <v>0.15529999999999999</v>
      </c>
      <c r="AT25" s="28">
        <v>0.15110000000000001</v>
      </c>
      <c r="AU25" s="24">
        <v>0.1668</v>
      </c>
      <c r="AV25" s="24">
        <v>0.1842</v>
      </c>
    </row>
    <row r="26" spans="1:48" x14ac:dyDescent="0.25">
      <c r="A26" t="s">
        <v>12</v>
      </c>
      <c r="B26" s="36">
        <f t="shared" si="0"/>
        <v>1.7863043478260867E-2</v>
      </c>
      <c r="C26" s="23">
        <v>5.33E-2</v>
      </c>
      <c r="D26" s="14">
        <v>4.6899999999999997E-2</v>
      </c>
      <c r="E26" s="14">
        <v>-1.2500000000000001E-2</v>
      </c>
      <c r="F26" s="14">
        <v>5.3699999999999998E-2</v>
      </c>
      <c r="G26" s="14">
        <v>7.2700000000000001E-2</v>
      </c>
      <c r="H26" s="23">
        <v>6.2199999999999998E-2</v>
      </c>
      <c r="I26" s="14">
        <v>8.2900000000000001E-2</v>
      </c>
      <c r="J26" s="14">
        <v>2.76E-2</v>
      </c>
      <c r="K26" s="14">
        <v>7.0800000000000002E-2</v>
      </c>
      <c r="L26" s="14">
        <v>0.104</v>
      </c>
      <c r="M26" s="14">
        <v>1.46E-2</v>
      </c>
      <c r="N26" s="14">
        <v>5.4600000000000003E-2</v>
      </c>
      <c r="O26" s="14">
        <v>5.8400000000000001E-2</v>
      </c>
      <c r="P26" s="14">
        <v>1.9900000000000001E-2</v>
      </c>
      <c r="Q26" s="14">
        <v>5.6599999999999998E-2</v>
      </c>
      <c r="R26" s="14">
        <v>1.9400000000000001E-2</v>
      </c>
      <c r="S26" s="14">
        <v>9.4799999999999995E-2</v>
      </c>
      <c r="T26" s="23">
        <v>3.2199999999999999E-2</v>
      </c>
      <c r="U26" s="14">
        <v>7.6100000000000001E-2</v>
      </c>
      <c r="V26" s="14">
        <v>7.2800000000000004E-2</v>
      </c>
      <c r="W26" s="27">
        <v>2.6700000000000002E-2</v>
      </c>
      <c r="X26" s="24">
        <v>-5.8999999999999997E-2</v>
      </c>
      <c r="Y26" s="24">
        <v>-8.0999999999999996E-3</v>
      </c>
      <c r="Z26" s="24">
        <v>1.5900000000000001E-2</v>
      </c>
      <c r="AA26" s="24">
        <v>-6.0499999999999998E-2</v>
      </c>
      <c r="AB26" s="24">
        <v>3.8899999999999997E-2</v>
      </c>
      <c r="AC26" s="14">
        <v>-6.0699999999999997E-2</v>
      </c>
      <c r="AD26" s="14">
        <v>-2.29E-2</v>
      </c>
      <c r="AE26" s="14">
        <v>-6.8699999999999997E-2</v>
      </c>
      <c r="AF26" s="14">
        <v>-5.7099999999999998E-2</v>
      </c>
      <c r="AG26" s="14">
        <v>-6.9500000000000006E-2</v>
      </c>
      <c r="AH26" s="27">
        <v>-3.15E-2</v>
      </c>
      <c r="AI26" s="28">
        <v>2.06E-2</v>
      </c>
      <c r="AJ26" s="24">
        <v>1.01E-2</v>
      </c>
      <c r="AK26" s="24">
        <v>1.0999999999999999E-2</v>
      </c>
      <c r="AL26" s="24">
        <v>-9.4999999999999998E-3</v>
      </c>
      <c r="AM26" s="24">
        <v>-2.1399999999999999E-2</v>
      </c>
      <c r="AN26" s="14">
        <v>-4.5999999999999999E-3</v>
      </c>
      <c r="AO26" s="14">
        <v>1.2800000000000001E-2</v>
      </c>
      <c r="AP26" s="14">
        <v>1.41E-2</v>
      </c>
      <c r="AQ26" s="14">
        <v>9.7000000000000003E-3</v>
      </c>
      <c r="AR26" s="14">
        <v>-6.1999999999999998E-3</v>
      </c>
      <c r="AS26" s="27">
        <v>4.8599999999999997E-2</v>
      </c>
      <c r="AT26" s="28">
        <v>2.9700000000000001E-2</v>
      </c>
      <c r="AU26" s="24">
        <v>3.5000000000000001E-3</v>
      </c>
      <c r="AV26" s="24">
        <v>-1.1999999999999999E-3</v>
      </c>
    </row>
    <row r="27" spans="1:48" x14ac:dyDescent="0.25">
      <c r="A27" t="s">
        <v>13</v>
      </c>
      <c r="B27" s="36">
        <f t="shared" si="0"/>
        <v>-4.5517391304347822E-2</v>
      </c>
      <c r="C27" s="23">
        <v>-0.1288</v>
      </c>
      <c r="D27" s="14">
        <v>-0.1166</v>
      </c>
      <c r="E27" s="14">
        <v>2.2800000000000001E-2</v>
      </c>
      <c r="F27" s="14">
        <v>-8.9800000000000005E-2</v>
      </c>
      <c r="G27" s="14">
        <v>-7.3800000000000004E-2</v>
      </c>
      <c r="H27" s="23">
        <v>-0.1014</v>
      </c>
      <c r="I27" s="14">
        <v>-8.2500000000000004E-2</v>
      </c>
      <c r="J27" s="14">
        <v>-9.5699999999999993E-2</v>
      </c>
      <c r="K27" s="14">
        <v>-7.4300000000000005E-2</v>
      </c>
      <c r="L27" s="14">
        <v>-6.6400000000000001E-2</v>
      </c>
      <c r="M27" s="14">
        <v>-9.8599999999999993E-2</v>
      </c>
      <c r="N27" s="14">
        <v>-0.12189999999999999</v>
      </c>
      <c r="O27" s="14">
        <v>-8.3099999999999993E-2</v>
      </c>
      <c r="P27" s="14">
        <v>-2.46E-2</v>
      </c>
      <c r="Q27" s="14">
        <v>-4.5600000000000002E-2</v>
      </c>
      <c r="R27" s="14">
        <v>-1.4200000000000001E-2</v>
      </c>
      <c r="S27" s="14">
        <v>-0.1062</v>
      </c>
      <c r="T27" s="23">
        <v>-8.6E-3</v>
      </c>
      <c r="U27" s="14">
        <v>8.0000000000000002E-3</v>
      </c>
      <c r="V27" s="14">
        <v>-5.2299999999999999E-2</v>
      </c>
      <c r="W27" s="27">
        <v>-7.7299999999999994E-2</v>
      </c>
      <c r="X27" s="24">
        <v>-5.1799999999999999E-2</v>
      </c>
      <c r="Y27" s="24">
        <v>-5.0000000000000001E-4</v>
      </c>
      <c r="Z27" s="24">
        <v>5.2900000000000003E-2</v>
      </c>
      <c r="AA27" s="24">
        <v>-3.73E-2</v>
      </c>
      <c r="AB27" s="24">
        <v>-4.2799999999999998E-2</v>
      </c>
      <c r="AC27" s="14">
        <v>-7.8100000000000003E-2</v>
      </c>
      <c r="AD27" s="14">
        <v>-3.3300000000000003E-2</v>
      </c>
      <c r="AE27" s="14">
        <v>-4.5600000000000002E-2</v>
      </c>
      <c r="AF27" s="14">
        <v>-5.2699999999999997E-2</v>
      </c>
      <c r="AG27" s="14">
        <v>-2.41E-2</v>
      </c>
      <c r="AH27" s="27">
        <v>1.7999999999999999E-2</v>
      </c>
      <c r="AI27" s="28">
        <v>-3.15E-2</v>
      </c>
      <c r="AJ27" s="24">
        <v>-4.6199999999999998E-2</v>
      </c>
      <c r="AK27" s="24">
        <v>-3.7600000000000001E-2</v>
      </c>
      <c r="AL27" s="24">
        <v>-1.9099999999999999E-2</v>
      </c>
      <c r="AM27" s="24">
        <v>-3.44E-2</v>
      </c>
      <c r="AN27" s="14">
        <v>-2.9100000000000001E-2</v>
      </c>
      <c r="AO27" s="14">
        <v>-5.3E-3</v>
      </c>
      <c r="AP27" s="14">
        <v>-4.5600000000000002E-2</v>
      </c>
      <c r="AQ27" s="14">
        <v>-5.96E-2</v>
      </c>
      <c r="AR27" s="14">
        <v>-3.5499999999999997E-2</v>
      </c>
      <c r="AS27" s="27">
        <v>-9.7000000000000003E-3</v>
      </c>
      <c r="AT27" s="28">
        <v>-3.3399999999999999E-2</v>
      </c>
      <c r="AU27" s="24">
        <v>-1.2200000000000001E-2</v>
      </c>
      <c r="AV27" s="24">
        <v>3.1600000000000003E-2</v>
      </c>
    </row>
    <row r="28" spans="1:48" x14ac:dyDescent="0.25">
      <c r="A28" t="s">
        <v>116</v>
      </c>
      <c r="B28" s="36">
        <f t="shared" si="0"/>
        <v>0.14391590909090912</v>
      </c>
      <c r="C28" s="23">
        <v>0.13300000000000001</v>
      </c>
      <c r="D28" s="14">
        <v>0.1134</v>
      </c>
      <c r="E28" s="14">
        <v>7.0699999999999999E-2</v>
      </c>
      <c r="F28" s="14"/>
      <c r="G28" s="14"/>
      <c r="H28" s="23">
        <v>0.14749999999999999</v>
      </c>
      <c r="I28" s="14">
        <v>0.13139999999999999</v>
      </c>
      <c r="J28" s="14">
        <v>0.1193</v>
      </c>
      <c r="K28" s="14">
        <v>9.0800000000000006E-2</v>
      </c>
      <c r="L28" s="14">
        <v>0.11260000000000001</v>
      </c>
      <c r="M28" s="14">
        <v>0.1234</v>
      </c>
      <c r="N28" s="14">
        <v>0.12939999999999999</v>
      </c>
      <c r="O28" s="14">
        <v>0.1149</v>
      </c>
      <c r="P28" s="14">
        <v>0.14460000000000001</v>
      </c>
      <c r="Q28" s="14">
        <v>0.14219999999999999</v>
      </c>
      <c r="R28" s="14">
        <v>1.44E-2</v>
      </c>
      <c r="S28" s="14">
        <v>0.1047</v>
      </c>
      <c r="T28" s="23">
        <v>0.112</v>
      </c>
      <c r="U28" s="14">
        <v>0.1389</v>
      </c>
      <c r="V28" s="14">
        <v>0.13819999999999999</v>
      </c>
      <c r="W28" s="27">
        <v>0.16769999999999999</v>
      </c>
      <c r="X28" s="24">
        <v>0.15490000000000001</v>
      </c>
      <c r="Y28" s="24">
        <v>0.16880000000000001</v>
      </c>
      <c r="Z28" s="24">
        <v>0.1168</v>
      </c>
      <c r="AA28" s="24">
        <v>0.13919999999999999</v>
      </c>
      <c r="AB28" s="24">
        <v>4.36E-2</v>
      </c>
      <c r="AC28" s="14">
        <v>0.156</v>
      </c>
      <c r="AD28" s="14">
        <v>0.19270000000000001</v>
      </c>
      <c r="AE28" s="14">
        <v>0.19769999999999999</v>
      </c>
      <c r="AF28" s="14">
        <v>0.14280000000000001</v>
      </c>
      <c r="AG28" s="14">
        <v>0.19350000000000001</v>
      </c>
      <c r="AH28" s="27">
        <v>0.215</v>
      </c>
      <c r="AI28" s="28">
        <v>0.18160000000000001</v>
      </c>
      <c r="AJ28" s="24">
        <v>0.1552</v>
      </c>
      <c r="AK28" s="24">
        <v>0.16930000000000001</v>
      </c>
      <c r="AL28" s="24">
        <v>0.1721</v>
      </c>
      <c r="AM28" s="24">
        <v>0.13039999999999999</v>
      </c>
      <c r="AN28" s="14">
        <v>0.15429999999999999</v>
      </c>
      <c r="AO28" s="14">
        <v>0.1812</v>
      </c>
      <c r="AP28" s="14">
        <v>0.17780000000000001</v>
      </c>
      <c r="AQ28" s="14">
        <v>0.1386</v>
      </c>
      <c r="AR28" s="14">
        <v>0.16259999999999999</v>
      </c>
      <c r="AS28" s="27">
        <v>0.16889999999999999</v>
      </c>
      <c r="AT28" s="28">
        <v>0.19539999999999999</v>
      </c>
      <c r="AU28" s="24">
        <v>0.2102</v>
      </c>
      <c r="AV28" s="24">
        <v>0.1646</v>
      </c>
    </row>
    <row r="29" spans="1:48" x14ac:dyDescent="0.25">
      <c r="A29" t="s">
        <v>14</v>
      </c>
      <c r="B29" s="36">
        <f t="shared" si="0"/>
        <v>5.3999999999999992E-2</v>
      </c>
      <c r="C29" s="23">
        <v>5.4699999999999999E-2</v>
      </c>
      <c r="D29" s="14">
        <v>5.0999999999999997E-2</v>
      </c>
      <c r="E29" s="14">
        <v>4.5999999999999999E-3</v>
      </c>
      <c r="F29" s="14">
        <v>4.5499999999999999E-2</v>
      </c>
      <c r="G29" s="14">
        <v>5.6300000000000003E-2</v>
      </c>
      <c r="H29" s="23">
        <v>1.6899999999999998E-2</v>
      </c>
      <c r="I29" s="14">
        <v>8.2000000000000007E-3</v>
      </c>
      <c r="J29" s="14">
        <v>3.2599999999999997E-2</v>
      </c>
      <c r="K29" s="14">
        <v>-1E-4</v>
      </c>
      <c r="L29" s="14">
        <v>1.6799999999999999E-2</v>
      </c>
      <c r="M29" s="14">
        <v>2.47E-2</v>
      </c>
      <c r="N29" s="14">
        <v>3.1600000000000003E-2</v>
      </c>
      <c r="O29" s="14">
        <v>3.2300000000000002E-2</v>
      </c>
      <c r="P29" s="14">
        <v>8.1000000000000003E-2</v>
      </c>
      <c r="Q29" s="14">
        <v>4.9799999999999997E-2</v>
      </c>
      <c r="R29" s="14">
        <v>7.1999999999999998E-3</v>
      </c>
      <c r="S29" s="14">
        <v>1.3100000000000001E-2</v>
      </c>
      <c r="T29" s="23">
        <v>6.9400000000000003E-2</v>
      </c>
      <c r="U29" s="14">
        <v>5.0599999999999999E-2</v>
      </c>
      <c r="V29" s="14">
        <v>2.3599999999999999E-2</v>
      </c>
      <c r="W29" s="27">
        <v>2.4E-2</v>
      </c>
      <c r="X29" s="24">
        <v>3.44E-2</v>
      </c>
      <c r="Y29" s="24">
        <v>4.8899999999999999E-2</v>
      </c>
      <c r="Z29" s="24">
        <v>3.5099999999999999E-2</v>
      </c>
      <c r="AA29" s="24">
        <v>2.1399999999999999E-2</v>
      </c>
      <c r="AB29" s="24">
        <v>6.5299999999999997E-2</v>
      </c>
      <c r="AC29" s="14">
        <v>7.1499999999999994E-2</v>
      </c>
      <c r="AD29" s="14">
        <v>7.3200000000000001E-2</v>
      </c>
      <c r="AE29" s="14">
        <v>7.0900000000000005E-2</v>
      </c>
      <c r="AF29" s="14">
        <v>6.4600000000000005E-2</v>
      </c>
      <c r="AG29" s="14">
        <v>7.2900000000000006E-2</v>
      </c>
      <c r="AH29" s="27">
        <v>0.1182</v>
      </c>
      <c r="AI29" s="28">
        <v>8.5800000000000001E-2</v>
      </c>
      <c r="AJ29" s="24">
        <v>4.2299999999999997E-2</v>
      </c>
      <c r="AK29" s="24">
        <v>7.1900000000000006E-2</v>
      </c>
      <c r="AL29" s="24">
        <v>7.5200000000000003E-2</v>
      </c>
      <c r="AM29" s="24">
        <v>0.06</v>
      </c>
      <c r="AN29" s="14">
        <v>7.2700000000000001E-2</v>
      </c>
      <c r="AO29" s="14">
        <v>7.9299999999999995E-2</v>
      </c>
      <c r="AP29" s="14">
        <v>8.6900000000000005E-2</v>
      </c>
      <c r="AQ29" s="14">
        <v>7.6999999999999999E-2</v>
      </c>
      <c r="AR29" s="14">
        <v>6.5600000000000006E-2</v>
      </c>
      <c r="AS29" s="27">
        <v>0.1086</v>
      </c>
      <c r="AT29" s="28">
        <v>9.2100000000000001E-2</v>
      </c>
      <c r="AU29" s="24">
        <v>9.2299999999999993E-2</v>
      </c>
      <c r="AV29" s="24">
        <v>0.1041</v>
      </c>
    </row>
    <row r="30" spans="1:48" x14ac:dyDescent="0.25">
      <c r="A30" t="s">
        <v>117</v>
      </c>
      <c r="B30" s="36">
        <f t="shared" si="0"/>
        <v>0.11393409090909092</v>
      </c>
      <c r="C30" s="23">
        <v>0.1018</v>
      </c>
      <c r="D30" s="14">
        <v>7.6499999999999999E-2</v>
      </c>
      <c r="E30" s="14">
        <v>7.4399999999999994E-2</v>
      </c>
      <c r="F30" s="14"/>
      <c r="G30" s="14"/>
      <c r="H30" s="23">
        <v>7.6700000000000004E-2</v>
      </c>
      <c r="I30" s="14">
        <v>4.24E-2</v>
      </c>
      <c r="J30" s="14">
        <v>9.4200000000000006E-2</v>
      </c>
      <c r="K30" s="14">
        <v>5.0700000000000002E-2</v>
      </c>
      <c r="L30" s="14">
        <v>2.07E-2</v>
      </c>
      <c r="M30" s="14">
        <v>4.2000000000000003E-2</v>
      </c>
      <c r="N30" s="14">
        <v>0.106</v>
      </c>
      <c r="O30" s="14">
        <v>8.2000000000000003E-2</v>
      </c>
      <c r="P30" s="14">
        <v>4.3900000000000002E-2</v>
      </c>
      <c r="Q30" s="14">
        <v>9.9099999999999994E-2</v>
      </c>
      <c r="R30" s="14">
        <v>2.7000000000000001E-3</v>
      </c>
      <c r="S30" s="14">
        <v>4.7800000000000002E-2</v>
      </c>
      <c r="T30" s="23">
        <v>0.115</v>
      </c>
      <c r="U30" s="14">
        <v>0.128</v>
      </c>
      <c r="V30" s="14">
        <v>0.1094</v>
      </c>
      <c r="W30" s="27">
        <v>0.1215</v>
      </c>
      <c r="X30" s="24">
        <v>0.14050000000000001</v>
      </c>
      <c r="Y30" s="24">
        <v>0.1268</v>
      </c>
      <c r="Z30" s="24">
        <v>0.10580000000000001</v>
      </c>
      <c r="AA30" s="24">
        <v>0.13789999999999999</v>
      </c>
      <c r="AB30" s="24">
        <v>4.7600000000000003E-2</v>
      </c>
      <c r="AC30" s="14">
        <v>0.15959999999999999</v>
      </c>
      <c r="AD30" s="14">
        <v>0.14990000000000001</v>
      </c>
      <c r="AE30" s="14">
        <v>0.14419999999999999</v>
      </c>
      <c r="AF30" s="14">
        <v>0.152</v>
      </c>
      <c r="AG30" s="14">
        <v>0.15809999999999999</v>
      </c>
      <c r="AH30" s="27">
        <v>0.23549999999999999</v>
      </c>
      <c r="AI30" s="28">
        <v>0.17530000000000001</v>
      </c>
      <c r="AJ30" s="24">
        <v>9.2600000000000002E-2</v>
      </c>
      <c r="AK30" s="24">
        <v>0.1212</v>
      </c>
      <c r="AL30" s="24">
        <v>0.1978</v>
      </c>
      <c r="AM30" s="24">
        <v>6.93E-2</v>
      </c>
      <c r="AN30" s="14">
        <v>0.1246</v>
      </c>
      <c r="AO30" s="14">
        <v>0.1948</v>
      </c>
      <c r="AP30" s="14">
        <v>0.1368</v>
      </c>
      <c r="AQ30" s="14">
        <v>0.1195</v>
      </c>
      <c r="AR30" s="14">
        <v>0.124</v>
      </c>
      <c r="AS30" s="27">
        <v>0.15570000000000001</v>
      </c>
      <c r="AT30" s="28">
        <v>0.186</v>
      </c>
      <c r="AU30" s="24">
        <v>0.1583</v>
      </c>
      <c r="AV30" s="24">
        <v>0.16450000000000001</v>
      </c>
    </row>
    <row r="31" spans="1:48" x14ac:dyDescent="0.25">
      <c r="A31" t="s">
        <v>15</v>
      </c>
      <c r="B31" s="36">
        <f t="shared" si="0"/>
        <v>4.6391304347826109E-3</v>
      </c>
      <c r="C31" s="23">
        <v>3.0999999999999999E-3</v>
      </c>
      <c r="D31" s="14">
        <v>-1.35E-2</v>
      </c>
      <c r="E31" s="14">
        <v>-5.8900000000000001E-2</v>
      </c>
      <c r="F31" s="14">
        <v>1.17E-2</v>
      </c>
      <c r="G31" s="14">
        <v>4.1599999999999998E-2</v>
      </c>
      <c r="H31" s="23">
        <v>1.77E-2</v>
      </c>
      <c r="I31" s="14">
        <v>4.2099999999999999E-2</v>
      </c>
      <c r="J31" s="14">
        <v>2.5999999999999999E-3</v>
      </c>
      <c r="K31" s="14">
        <v>4.02E-2</v>
      </c>
      <c r="L31" s="14">
        <v>5.1700000000000003E-2</v>
      </c>
      <c r="M31" s="14">
        <v>4.7600000000000003E-2</v>
      </c>
      <c r="N31" s="14">
        <v>3.7000000000000002E-3</v>
      </c>
      <c r="O31" s="14">
        <v>3.2099999999999997E-2</v>
      </c>
      <c r="P31" s="14">
        <v>1.1999999999999999E-3</v>
      </c>
      <c r="Q31" s="14">
        <v>4.2799999999999998E-2</v>
      </c>
      <c r="R31" s="14">
        <v>2.3999999999999998E-3</v>
      </c>
      <c r="S31" s="14">
        <v>2.1999999999999999E-2</v>
      </c>
      <c r="T31" s="23">
        <v>4.4999999999999997E-3</v>
      </c>
      <c r="U31" s="14">
        <v>1.1299999999999999E-2</v>
      </c>
      <c r="V31" s="14">
        <v>-8.0999999999999996E-3</v>
      </c>
      <c r="W31" s="27">
        <v>-3.5999999999999999E-3</v>
      </c>
      <c r="X31" s="24">
        <v>-2.58E-2</v>
      </c>
      <c r="Y31" s="24">
        <v>9.4999999999999998E-3</v>
      </c>
      <c r="Z31" s="24">
        <v>-3.7600000000000001E-2</v>
      </c>
      <c r="AA31" s="24">
        <v>-8.5199999999999998E-2</v>
      </c>
      <c r="AB31" s="24">
        <v>4.5199999999999997E-2</v>
      </c>
      <c r="AC31" s="14">
        <v>-2.6700000000000002E-2</v>
      </c>
      <c r="AD31" s="14">
        <v>-3.2300000000000002E-2</v>
      </c>
      <c r="AE31" s="14">
        <v>5.9999999999999995E-4</v>
      </c>
      <c r="AF31" s="14">
        <v>-4.07E-2</v>
      </c>
      <c r="AG31" s="14">
        <v>-2.3300000000000001E-2</v>
      </c>
      <c r="AH31" s="27">
        <v>2.5999999999999999E-2</v>
      </c>
      <c r="AI31" s="28">
        <v>2.18E-2</v>
      </c>
      <c r="AJ31" s="24">
        <v>-6.7000000000000002E-3</v>
      </c>
      <c r="AK31" s="24">
        <v>2.5499999999999998E-2</v>
      </c>
      <c r="AL31" s="24">
        <v>6.4999999999999997E-3</v>
      </c>
      <c r="AM31" s="24">
        <v>1.2E-2</v>
      </c>
      <c r="AN31" s="14">
        <v>1.4E-2</v>
      </c>
      <c r="AO31" s="14">
        <v>-8.0999999999999996E-3</v>
      </c>
      <c r="AP31" s="14">
        <v>2.64E-2</v>
      </c>
      <c r="AQ31" s="14">
        <v>1.0800000000000001E-2</v>
      </c>
      <c r="AR31" s="14">
        <v>2.7300000000000001E-2</v>
      </c>
      <c r="AS31" s="27">
        <v>-4.1000000000000003E-3</v>
      </c>
      <c r="AT31" s="28">
        <v>-5.7999999999999996E-3</v>
      </c>
      <c r="AU31" s="24">
        <v>-8.9999999999999993E-3</v>
      </c>
      <c r="AV31" s="24">
        <v>-1.1000000000000001E-3</v>
      </c>
    </row>
    <row r="32" spans="1:48" x14ac:dyDescent="0.25">
      <c r="A32" t="s">
        <v>16</v>
      </c>
      <c r="B32" s="36">
        <f t="shared" si="0"/>
        <v>-6.5582608695652189E-2</v>
      </c>
      <c r="C32" s="23">
        <v>-0.1709</v>
      </c>
      <c r="D32" s="14">
        <v>-0.13869999999999999</v>
      </c>
      <c r="E32" s="14">
        <v>-7.6200000000000004E-2</v>
      </c>
      <c r="F32" s="14">
        <v>-0.1167</v>
      </c>
      <c r="G32" s="14">
        <v>-0.1125</v>
      </c>
      <c r="H32" s="23">
        <v>-8.6300000000000002E-2</v>
      </c>
      <c r="I32" s="14">
        <v>-6.9800000000000001E-2</v>
      </c>
      <c r="J32" s="14">
        <v>-6.5199999999999994E-2</v>
      </c>
      <c r="K32" s="14">
        <v>-3.4599999999999999E-2</v>
      </c>
      <c r="L32" s="14">
        <v>-3.3300000000000003E-2</v>
      </c>
      <c r="M32" s="14">
        <v>-7.2099999999999997E-2</v>
      </c>
      <c r="N32" s="14">
        <v>-5.2900000000000003E-2</v>
      </c>
      <c r="O32" s="14">
        <v>-0.1108</v>
      </c>
      <c r="P32" s="14">
        <v>-9.1499999999999998E-2</v>
      </c>
      <c r="Q32" s="14">
        <v>-0.1128</v>
      </c>
      <c r="R32" s="14">
        <v>-2.0000000000000001E-4</v>
      </c>
      <c r="S32" s="14">
        <v>1.1599999999999999E-2</v>
      </c>
      <c r="T32" s="23">
        <v>-6.4199999999999993E-2</v>
      </c>
      <c r="U32" s="14">
        <v>-6.2E-2</v>
      </c>
      <c r="V32" s="14">
        <v>-2.9100000000000001E-2</v>
      </c>
      <c r="W32" s="27">
        <v>-8.6400000000000005E-2</v>
      </c>
      <c r="X32" s="24">
        <v>1.7299999999999999E-2</v>
      </c>
      <c r="Y32" s="24">
        <v>-5.2499999999999998E-2</v>
      </c>
      <c r="Z32" s="24">
        <v>-7.17E-2</v>
      </c>
      <c r="AA32" s="24">
        <v>-6.3299999999999995E-2</v>
      </c>
      <c r="AB32" s="24">
        <v>-6.0499999999999998E-2</v>
      </c>
      <c r="AC32" s="14">
        <v>-6.9599999999999995E-2</v>
      </c>
      <c r="AD32" s="14">
        <v>-8.7400000000000005E-2</v>
      </c>
      <c r="AE32" s="14">
        <v>-1.6299999999999999E-2</v>
      </c>
      <c r="AF32" s="14">
        <v>-6.4199999999999993E-2</v>
      </c>
      <c r="AG32" s="14">
        <v>-4.1700000000000001E-2</v>
      </c>
      <c r="AH32" s="27">
        <v>-0.1017</v>
      </c>
      <c r="AI32" s="28">
        <v>-6.6600000000000006E-2</v>
      </c>
      <c r="AJ32" s="24">
        <v>-5.33E-2</v>
      </c>
      <c r="AK32" s="24">
        <v>-8.9300000000000004E-2</v>
      </c>
      <c r="AL32" s="24">
        <v>-8.7499999999999994E-2</v>
      </c>
      <c r="AM32" s="24">
        <v>-4.1200000000000001E-2</v>
      </c>
      <c r="AN32" s="14">
        <v>-5.96E-2</v>
      </c>
      <c r="AO32" s="14">
        <v>-7.8799999999999995E-2</v>
      </c>
      <c r="AP32" s="14">
        <v>-2.53E-2</v>
      </c>
      <c r="AQ32" s="14">
        <v>-4.7500000000000001E-2</v>
      </c>
      <c r="AR32" s="14">
        <v>-6.4699999999999994E-2</v>
      </c>
      <c r="AS32" s="27">
        <v>-3.0700000000000002E-2</v>
      </c>
      <c r="AT32" s="28">
        <v>-8.2100000000000006E-2</v>
      </c>
      <c r="AU32" s="24">
        <v>-3.9100000000000003E-2</v>
      </c>
      <c r="AV32" s="24">
        <v>-6.4899999999999999E-2</v>
      </c>
    </row>
    <row r="33" spans="1:48" x14ac:dyDescent="0.25">
      <c r="A33" t="s">
        <v>118</v>
      </c>
      <c r="B33" s="36">
        <f t="shared" si="0"/>
        <v>3.7911363636363639E-2</v>
      </c>
      <c r="C33" s="23">
        <v>3.32E-2</v>
      </c>
      <c r="D33" s="14">
        <v>1.55E-2</v>
      </c>
      <c r="E33" s="14">
        <v>-3.0800000000000001E-2</v>
      </c>
      <c r="F33" s="14"/>
      <c r="G33" s="14"/>
      <c r="H33" s="23">
        <v>3.4599999999999999E-2</v>
      </c>
      <c r="I33" s="14">
        <v>4.2500000000000003E-2</v>
      </c>
      <c r="J33" s="14">
        <v>2.3E-3</v>
      </c>
      <c r="K33" s="14">
        <v>4.02E-2</v>
      </c>
      <c r="L33" s="14">
        <v>4.5100000000000001E-2</v>
      </c>
      <c r="M33" s="14">
        <v>5.4600000000000003E-2</v>
      </c>
      <c r="N33" s="14">
        <v>3.8800000000000001E-2</v>
      </c>
      <c r="O33" s="14">
        <v>5.74E-2</v>
      </c>
      <c r="P33" s="14">
        <v>1.24E-2</v>
      </c>
      <c r="Q33" s="14">
        <v>2.8899999999999999E-2</v>
      </c>
      <c r="R33" s="14">
        <v>-3.7000000000000002E-3</v>
      </c>
      <c r="S33" s="14">
        <v>8.3099999999999993E-2</v>
      </c>
      <c r="T33" s="23">
        <v>4.7999999999999996E-3</v>
      </c>
      <c r="U33" s="14">
        <v>1.5100000000000001E-2</v>
      </c>
      <c r="V33" s="14">
        <v>5.3199999999999997E-2</v>
      </c>
      <c r="W33" s="27">
        <v>4.58E-2</v>
      </c>
      <c r="X33" s="24">
        <v>2.5499999999999998E-2</v>
      </c>
      <c r="Y33" s="24">
        <v>7.9500000000000001E-2</v>
      </c>
      <c r="Z33" s="24">
        <v>4.3E-3</v>
      </c>
      <c r="AA33" s="24">
        <v>8.3799999999999999E-2</v>
      </c>
      <c r="AB33" s="24">
        <v>7.3700000000000002E-2</v>
      </c>
      <c r="AC33" s="14">
        <v>6.1699999999999998E-2</v>
      </c>
      <c r="AD33" s="14">
        <v>2.01E-2</v>
      </c>
      <c r="AE33" s="14">
        <v>9.98E-2</v>
      </c>
      <c r="AF33" s="14">
        <v>7.0599999999999996E-2</v>
      </c>
      <c r="AG33" s="14">
        <v>7.0199999999999999E-2</v>
      </c>
      <c r="AH33" s="27">
        <v>-2.63E-2</v>
      </c>
      <c r="AI33" s="28">
        <v>1.9599999999999999E-2</v>
      </c>
      <c r="AJ33" s="24">
        <v>9.5999999999999992E-3</v>
      </c>
      <c r="AK33" s="24">
        <v>4.1500000000000002E-2</v>
      </c>
      <c r="AL33" s="24">
        <v>2.5700000000000001E-2</v>
      </c>
      <c r="AM33" s="24">
        <v>5.9200000000000003E-2</v>
      </c>
      <c r="AN33" s="14">
        <v>3.6799999999999999E-2</v>
      </c>
      <c r="AO33" s="14">
        <v>1.78E-2</v>
      </c>
      <c r="AP33" s="14">
        <v>3.3099999999999997E-2</v>
      </c>
      <c r="AQ33" s="14">
        <v>1.7299999999999999E-2</v>
      </c>
      <c r="AR33" s="14">
        <v>3.56E-2</v>
      </c>
      <c r="AS33" s="27">
        <v>5.0099999999999999E-2</v>
      </c>
      <c r="AT33" s="28">
        <v>4.8000000000000001E-2</v>
      </c>
      <c r="AU33" s="24">
        <v>7.2599999999999998E-2</v>
      </c>
      <c r="AV33" s="24">
        <v>6.5299999999999997E-2</v>
      </c>
    </row>
    <row r="34" spans="1:48" x14ac:dyDescent="0.25">
      <c r="A34" t="s">
        <v>17</v>
      </c>
      <c r="B34" s="36">
        <f t="shared" si="0"/>
        <v>5.3660869565217387E-2</v>
      </c>
      <c r="C34" s="23">
        <v>5.2999999999999999E-2</v>
      </c>
      <c r="D34" s="14">
        <v>2.87E-2</v>
      </c>
      <c r="E34" s="14">
        <v>7.9399999999999998E-2</v>
      </c>
      <c r="F34" s="14">
        <v>5.4600000000000003E-2</v>
      </c>
      <c r="G34" s="14">
        <v>5.8400000000000001E-2</v>
      </c>
      <c r="H34" s="23">
        <v>3.4700000000000002E-2</v>
      </c>
      <c r="I34" s="14">
        <v>1.66E-2</v>
      </c>
      <c r="J34" s="14">
        <v>2.3E-2</v>
      </c>
      <c r="K34" s="14">
        <v>4.3700000000000003E-2</v>
      </c>
      <c r="L34" s="14">
        <v>-8.9999999999999993E-3</v>
      </c>
      <c r="M34" s="14">
        <v>2.3999999999999998E-3</v>
      </c>
      <c r="N34" s="14">
        <v>2.6599999999999999E-2</v>
      </c>
      <c r="O34" s="14">
        <v>3.1800000000000002E-2</v>
      </c>
      <c r="P34" s="14">
        <v>1.9900000000000001E-2</v>
      </c>
      <c r="Q34" s="14">
        <v>1.9400000000000001E-2</v>
      </c>
      <c r="R34" s="14">
        <v>1.4500000000000001E-2</v>
      </c>
      <c r="S34" s="14">
        <v>-4.1000000000000003E-3</v>
      </c>
      <c r="T34" s="23">
        <v>2.8299999999999999E-2</v>
      </c>
      <c r="U34" s="14">
        <v>5.5E-2</v>
      </c>
      <c r="V34" s="14">
        <v>4.7E-2</v>
      </c>
      <c r="W34" s="27">
        <v>2.2800000000000001E-2</v>
      </c>
      <c r="X34" s="24">
        <v>5.4999999999999997E-3</v>
      </c>
      <c r="Y34" s="24">
        <v>7.3899999999999993E-2</v>
      </c>
      <c r="Z34" s="24">
        <v>1.9300000000000001E-2</v>
      </c>
      <c r="AA34" s="24">
        <v>2.1999999999999999E-2</v>
      </c>
      <c r="AB34" s="24">
        <v>6.3899999999999998E-2</v>
      </c>
      <c r="AC34" s="14">
        <v>3.5700000000000003E-2</v>
      </c>
      <c r="AD34" s="14">
        <v>5.4699999999999999E-2</v>
      </c>
      <c r="AE34" s="14">
        <v>8.2000000000000003E-2</v>
      </c>
      <c r="AF34" s="14">
        <v>9.2499999999999999E-2</v>
      </c>
      <c r="AG34" s="14">
        <v>5.6899999999999999E-2</v>
      </c>
      <c r="AH34" s="27">
        <v>0.14099999999999999</v>
      </c>
      <c r="AI34" s="28">
        <v>9.4899999999999998E-2</v>
      </c>
      <c r="AJ34" s="24">
        <v>5.4300000000000001E-2</v>
      </c>
      <c r="AK34" s="24">
        <v>0.1007</v>
      </c>
      <c r="AL34" s="24">
        <v>9.3799999999999994E-2</v>
      </c>
      <c r="AM34" s="24">
        <v>4.7199999999999999E-2</v>
      </c>
      <c r="AN34" s="14">
        <v>6.6699999999999995E-2</v>
      </c>
      <c r="AO34" s="14">
        <v>8.3099999999999993E-2</v>
      </c>
      <c r="AP34" s="14">
        <v>9.1399999999999995E-2</v>
      </c>
      <c r="AQ34" s="14">
        <v>6.7100000000000007E-2</v>
      </c>
      <c r="AR34" s="14">
        <v>7.6399999999999996E-2</v>
      </c>
      <c r="AS34" s="27">
        <v>8.3799999999999999E-2</v>
      </c>
      <c r="AT34" s="28">
        <v>0.10290000000000001</v>
      </c>
      <c r="AU34" s="24">
        <v>0.1158</v>
      </c>
      <c r="AV34" s="24">
        <v>9.6199999999999994E-2</v>
      </c>
    </row>
    <row r="35" spans="1:48" x14ac:dyDescent="0.25">
      <c r="A35" t="s">
        <v>119</v>
      </c>
      <c r="B35" s="36">
        <f t="shared" si="0"/>
        <v>-1.6179487179487167E-3</v>
      </c>
      <c r="C35" s="23">
        <v>-8.3500000000000005E-2</v>
      </c>
      <c r="D35" s="14">
        <v>-6.5299999999999997E-2</v>
      </c>
      <c r="E35" s="14">
        <v>-5.8299999999999998E-2</v>
      </c>
      <c r="F35" s="14"/>
      <c r="G35" s="14"/>
      <c r="H35" s="23">
        <v>9.1000000000000004E-3</v>
      </c>
      <c r="I35" s="14">
        <v>-1.61E-2</v>
      </c>
      <c r="J35" s="14"/>
      <c r="K35" s="14">
        <v>-5.7999999999999996E-3</v>
      </c>
      <c r="L35" s="14">
        <v>-1.2E-2</v>
      </c>
      <c r="M35" s="14">
        <v>-3.4599999999999999E-2</v>
      </c>
      <c r="N35" s="14">
        <v>-3.7000000000000002E-3</v>
      </c>
      <c r="O35" s="14">
        <v>-2.1899999999999999E-2</v>
      </c>
      <c r="P35" s="14">
        <v>-4.0899999999999999E-2</v>
      </c>
      <c r="Q35" s="14">
        <v>1.7399999999999999E-2</v>
      </c>
      <c r="R35" s="14">
        <v>-5.3E-3</v>
      </c>
      <c r="S35" s="14">
        <v>-5.3199999999999997E-2</v>
      </c>
      <c r="T35" s="23"/>
      <c r="U35" s="14">
        <v>-4.0300000000000002E-2</v>
      </c>
      <c r="V35" s="14">
        <v>-2.5899999999999999E-2</v>
      </c>
      <c r="W35" s="27">
        <v>-5.1499999999999997E-2</v>
      </c>
      <c r="X35" s="24"/>
      <c r="Y35" s="24">
        <v>3.6900000000000002E-2</v>
      </c>
      <c r="Z35" s="24">
        <v>2.93E-2</v>
      </c>
      <c r="AA35" s="24">
        <v>-3.5200000000000002E-2</v>
      </c>
      <c r="AB35" s="24">
        <v>7.2900000000000006E-2</v>
      </c>
      <c r="AC35" s="14">
        <v>2.3699999999999999E-2</v>
      </c>
      <c r="AD35" s="14">
        <v>2.1700000000000001E-2</v>
      </c>
      <c r="AE35" s="14">
        <v>1.0500000000000001E-2</v>
      </c>
      <c r="AF35" s="14">
        <v>-3.2500000000000001E-2</v>
      </c>
      <c r="AG35" s="14">
        <v>1.9E-3</v>
      </c>
      <c r="AH35" s="27">
        <v>1.0999999999999999E-2</v>
      </c>
      <c r="AI35" s="28">
        <v>2.6100000000000002E-2</v>
      </c>
      <c r="AJ35" s="24"/>
      <c r="AK35" s="24">
        <v>2.8299999999999999E-2</v>
      </c>
      <c r="AL35" s="24">
        <v>3.39E-2</v>
      </c>
      <c r="AM35" s="24">
        <v>2.3800000000000002E-2</v>
      </c>
      <c r="AN35" s="14">
        <v>2.86E-2</v>
      </c>
      <c r="AO35" s="14">
        <v>3.6900000000000002E-2</v>
      </c>
      <c r="AP35" s="14">
        <v>5.57E-2</v>
      </c>
      <c r="AQ35" s="14">
        <v>2.1399999999999999E-2</v>
      </c>
      <c r="AR35" s="14">
        <v>-2.86E-2</v>
      </c>
      <c r="AS35" s="27">
        <v>-1.2999999999999999E-2</v>
      </c>
      <c r="AT35" s="28"/>
      <c r="AU35" s="24">
        <v>4.4299999999999999E-2</v>
      </c>
      <c r="AV35" s="24">
        <v>3.1099999999999999E-2</v>
      </c>
    </row>
    <row r="36" spans="1:48" x14ac:dyDescent="0.25">
      <c r="A36" t="s">
        <v>120</v>
      </c>
      <c r="B36" s="36">
        <f t="shared" si="0"/>
        <v>9.8999999999999991E-3</v>
      </c>
      <c r="C36" s="23">
        <v>-3.7499999999999999E-2</v>
      </c>
      <c r="D36" s="14">
        <v>-2.46E-2</v>
      </c>
      <c r="E36" s="14">
        <v>5.5999999999999999E-3</v>
      </c>
      <c r="F36" s="14"/>
      <c r="G36" s="14"/>
      <c r="H36" s="23">
        <v>-4.5900000000000003E-2</v>
      </c>
      <c r="I36" s="14">
        <v>-7.0900000000000005E-2</v>
      </c>
      <c r="J36" s="14">
        <v>-1.5299999999999999E-2</v>
      </c>
      <c r="K36" s="14">
        <v>-1.6899999999999998E-2</v>
      </c>
      <c r="L36" s="14">
        <v>-4.8899999999999999E-2</v>
      </c>
      <c r="M36" s="14">
        <v>-1.5299999999999999E-2</v>
      </c>
      <c r="N36" s="14">
        <v>-2.9100000000000001E-2</v>
      </c>
      <c r="O36" s="14">
        <v>-2.1000000000000001E-2</v>
      </c>
      <c r="P36" s="14">
        <v>2.7199999999999998E-2</v>
      </c>
      <c r="Q36" s="14">
        <v>-2.2499999999999999E-2</v>
      </c>
      <c r="R36" s="14">
        <v>-4.0000000000000001E-3</v>
      </c>
      <c r="S36" s="14">
        <v>-2.01E-2</v>
      </c>
      <c r="T36" s="23">
        <v>-1.2800000000000001E-2</v>
      </c>
      <c r="U36" s="14">
        <v>-1.1999999999999999E-3</v>
      </c>
      <c r="V36" s="14">
        <v>-1.9699999999999999E-2</v>
      </c>
      <c r="W36" s="27">
        <v>3.7900000000000003E-2</v>
      </c>
      <c r="X36" s="24">
        <v>2.8899999999999999E-2</v>
      </c>
      <c r="Y36" s="24">
        <v>2.58E-2</v>
      </c>
      <c r="Z36" s="24">
        <v>2.2599999999999999E-2</v>
      </c>
      <c r="AA36" s="24">
        <v>5.21E-2</v>
      </c>
      <c r="AB36" s="24">
        <v>4.8399999999999999E-2</v>
      </c>
      <c r="AC36" s="14">
        <v>3.0999999999999999E-3</v>
      </c>
      <c r="AD36" s="14">
        <v>6.6199999999999995E-2</v>
      </c>
      <c r="AE36" s="14">
        <v>8.3799999999999999E-2</v>
      </c>
      <c r="AF36" s="14">
        <v>5.04E-2</v>
      </c>
      <c r="AG36" s="14">
        <v>8.0199999999999994E-2</v>
      </c>
      <c r="AH36" s="27">
        <v>8.3999999999999995E-3</v>
      </c>
      <c r="AI36" s="28">
        <v>-8.3000000000000001E-3</v>
      </c>
      <c r="AJ36" s="24">
        <v>3.3E-3</v>
      </c>
      <c r="AK36" s="24">
        <v>2.7199999999999998E-2</v>
      </c>
      <c r="AL36" s="24">
        <v>8.0999999999999996E-3</v>
      </c>
      <c r="AM36" s="24">
        <v>3.5000000000000001E-3</v>
      </c>
      <c r="AN36" s="14">
        <v>1.2E-2</v>
      </c>
      <c r="AO36" s="14">
        <v>-2.9999999999999997E-4</v>
      </c>
      <c r="AP36" s="14">
        <v>5.5199999999999999E-2</v>
      </c>
      <c r="AQ36" s="14">
        <v>-2.8999999999999998E-3</v>
      </c>
      <c r="AR36" s="14">
        <v>2.3599999999999999E-2</v>
      </c>
      <c r="AS36" s="27">
        <v>7.6300000000000007E-2</v>
      </c>
      <c r="AT36" s="28">
        <v>5.2299999999999999E-2</v>
      </c>
      <c r="AU36" s="24">
        <v>2.4899999999999999E-2</v>
      </c>
      <c r="AV36" s="24">
        <v>2.58E-2</v>
      </c>
    </row>
    <row r="37" spans="1:48" x14ac:dyDescent="0.25">
      <c r="A37" t="s">
        <v>18</v>
      </c>
      <c r="B37" s="36">
        <f t="shared" si="0"/>
        <v>-1.6571739130434783E-2</v>
      </c>
      <c r="C37" s="23">
        <v>-3.3599999999999998E-2</v>
      </c>
      <c r="D37" s="14">
        <v>-4.7100000000000003E-2</v>
      </c>
      <c r="E37" s="14">
        <v>3.27E-2</v>
      </c>
      <c r="F37" s="14">
        <v>-3.5200000000000002E-2</v>
      </c>
      <c r="G37" s="14">
        <v>-3.27E-2</v>
      </c>
      <c r="H37" s="23">
        <v>-8.6E-3</v>
      </c>
      <c r="I37" s="14">
        <v>-9.1999999999999998E-3</v>
      </c>
      <c r="J37" s="14">
        <v>-5.4800000000000001E-2</v>
      </c>
      <c r="K37" s="14">
        <v>-2.8000000000000001E-2</v>
      </c>
      <c r="L37" s="14">
        <v>-3.0200000000000001E-2</v>
      </c>
      <c r="M37" s="14">
        <v>-3.3300000000000003E-2</v>
      </c>
      <c r="N37" s="14">
        <v>-4.5999999999999999E-2</v>
      </c>
      <c r="O37" s="14">
        <v>-2.3300000000000001E-2</v>
      </c>
      <c r="P37" s="14">
        <v>2.3199999999999998E-2</v>
      </c>
      <c r="Q37" s="14">
        <v>-2.58E-2</v>
      </c>
      <c r="R37" s="14">
        <v>-8.3999999999999995E-3</v>
      </c>
      <c r="S37" s="14">
        <v>5.3E-3</v>
      </c>
      <c r="T37" s="23">
        <v>-5.9799999999999999E-2</v>
      </c>
      <c r="U37" s="14">
        <v>-2.7900000000000001E-2</v>
      </c>
      <c r="V37" s="14">
        <v>-1.1599999999999999E-2</v>
      </c>
      <c r="W37" s="27">
        <v>-4.7500000000000001E-2</v>
      </c>
      <c r="X37" s="24">
        <v>-8.0199999999999994E-2</v>
      </c>
      <c r="Y37" s="24">
        <v>3.5999999999999999E-3</v>
      </c>
      <c r="Z37" s="24">
        <v>2.5000000000000001E-3</v>
      </c>
      <c r="AA37" s="24">
        <v>-6.9900000000000004E-2</v>
      </c>
      <c r="AB37" s="24">
        <v>1.7899999999999999E-2</v>
      </c>
      <c r="AC37" s="14">
        <v>-3.5200000000000002E-2</v>
      </c>
      <c r="AD37" s="14">
        <v>-1.83E-2</v>
      </c>
      <c r="AE37" s="14">
        <v>4.1000000000000003E-3</v>
      </c>
      <c r="AF37" s="14">
        <v>-3.7600000000000001E-2</v>
      </c>
      <c r="AG37" s="14">
        <v>-1.46E-2</v>
      </c>
      <c r="AH37" s="27">
        <v>1.8E-3</v>
      </c>
      <c r="AI37" s="28">
        <v>8.3999999999999995E-3</v>
      </c>
      <c r="AJ37" s="24">
        <v>-5.3800000000000001E-2</v>
      </c>
      <c r="AK37" s="24">
        <v>0</v>
      </c>
      <c r="AL37" s="24">
        <v>-3.6400000000000002E-2</v>
      </c>
      <c r="AM37" s="24">
        <v>-2.7799999999999998E-2</v>
      </c>
      <c r="AN37" s="14">
        <v>-3.2199999999999999E-2</v>
      </c>
      <c r="AO37" s="14">
        <v>-1.29E-2</v>
      </c>
      <c r="AP37" s="14">
        <v>1.9E-2</v>
      </c>
      <c r="AQ37" s="14">
        <v>-2.0500000000000001E-2</v>
      </c>
      <c r="AR37" s="14">
        <v>-7.7999999999999996E-3</v>
      </c>
      <c r="AS37" s="27">
        <v>-5.9999999999999995E-4</v>
      </c>
      <c r="AT37" s="28">
        <v>8.0000000000000004E-4</v>
      </c>
      <c r="AU37" s="24">
        <v>6.6299999999999998E-2</v>
      </c>
      <c r="AV37" s="24">
        <v>6.2899999999999998E-2</v>
      </c>
    </row>
    <row r="38" spans="1:48" x14ac:dyDescent="0.25">
      <c r="A38" t="s">
        <v>19</v>
      </c>
      <c r="B38" s="36">
        <f t="shared" si="0"/>
        <v>-1.9347826086956524E-2</v>
      </c>
      <c r="C38" s="23">
        <v>-2.0799999999999999E-2</v>
      </c>
      <c r="D38" s="14">
        <v>-3.04E-2</v>
      </c>
      <c r="E38" s="14">
        <v>2.8999999999999998E-3</v>
      </c>
      <c r="F38" s="14">
        <v>-5.5999999999999999E-3</v>
      </c>
      <c r="G38" s="14">
        <v>-1.09E-2</v>
      </c>
      <c r="H38" s="23">
        <v>-1.8100000000000002E-2</v>
      </c>
      <c r="I38" s="14">
        <v>-2.23E-2</v>
      </c>
      <c r="J38" s="14">
        <v>-3.2199999999999999E-2</v>
      </c>
      <c r="K38" s="14">
        <v>-3.2300000000000002E-2</v>
      </c>
      <c r="L38" s="14">
        <v>-4.0599999999999997E-2</v>
      </c>
      <c r="M38" s="14">
        <v>-1.6299999999999999E-2</v>
      </c>
      <c r="N38" s="14">
        <v>2.2200000000000001E-2</v>
      </c>
      <c r="O38" s="14">
        <v>1.9699999999999999E-2</v>
      </c>
      <c r="P38" s="14">
        <v>8.3999999999999995E-3</v>
      </c>
      <c r="Q38" s="14">
        <v>1.83E-2</v>
      </c>
      <c r="R38" s="14">
        <v>7.7000000000000002E-3</v>
      </c>
      <c r="S38" s="14">
        <v>-2.0400000000000001E-2</v>
      </c>
      <c r="T38" s="23">
        <v>-2.35E-2</v>
      </c>
      <c r="U38" s="14">
        <v>-6.0199999999999997E-2</v>
      </c>
      <c r="V38" s="14">
        <v>-4.6899999999999997E-2</v>
      </c>
      <c r="W38" s="27">
        <v>-9.6500000000000002E-2</v>
      </c>
      <c r="X38" s="24">
        <v>-4.3200000000000002E-2</v>
      </c>
      <c r="Y38" s="24">
        <v>-3.6999999999999998E-2</v>
      </c>
      <c r="Z38" s="24">
        <v>-2.4299999999999999E-2</v>
      </c>
      <c r="AA38" s="24">
        <v>2.07E-2</v>
      </c>
      <c r="AB38" s="24">
        <v>-4.4999999999999998E-2</v>
      </c>
      <c r="AC38" s="14">
        <v>-7.4399999999999994E-2</v>
      </c>
      <c r="AD38" s="14">
        <v>-5.21E-2</v>
      </c>
      <c r="AE38" s="14">
        <v>2.87E-2</v>
      </c>
      <c r="AF38" s="14">
        <v>-7.9200000000000007E-2</v>
      </c>
      <c r="AG38" s="14">
        <v>-2.8000000000000001E-2</v>
      </c>
      <c r="AH38" s="27">
        <v>5.0000000000000001E-4</v>
      </c>
      <c r="AI38" s="28">
        <v>-6.4399999999999999E-2</v>
      </c>
      <c r="AJ38" s="24">
        <v>-6.0400000000000002E-2</v>
      </c>
      <c r="AK38" s="24">
        <v>-1.21E-2</v>
      </c>
      <c r="AL38" s="24">
        <v>-2.75E-2</v>
      </c>
      <c r="AM38" s="24">
        <v>-5.7700000000000001E-2</v>
      </c>
      <c r="AN38" s="14">
        <v>-1.23E-2</v>
      </c>
      <c r="AO38" s="14">
        <v>-3.9300000000000002E-2</v>
      </c>
      <c r="AP38" s="14">
        <v>2.46E-2</v>
      </c>
      <c r="AQ38" s="14">
        <v>-6.8500000000000005E-2</v>
      </c>
      <c r="AR38" s="14">
        <v>-1.6400000000000001E-2</v>
      </c>
      <c r="AS38" s="27">
        <v>3.6499999999999998E-2</v>
      </c>
      <c r="AT38" s="28">
        <v>2.2200000000000001E-2</v>
      </c>
      <c r="AU38" s="24">
        <v>7.0300000000000001E-2</v>
      </c>
      <c r="AV38" s="24">
        <v>4.6100000000000002E-2</v>
      </c>
    </row>
    <row r="39" spans="1:48" x14ac:dyDescent="0.25">
      <c r="A39" t="s">
        <v>20</v>
      </c>
      <c r="B39" s="36">
        <f t="shared" si="0"/>
        <v>-0.11508478260869567</v>
      </c>
      <c r="C39" s="23">
        <v>-0.12670000000000001</v>
      </c>
      <c r="D39" s="14">
        <v>-9.74E-2</v>
      </c>
      <c r="E39" s="14">
        <v>-3.0800000000000001E-2</v>
      </c>
      <c r="F39" s="14">
        <v>-0.1159</v>
      </c>
      <c r="G39" s="14">
        <v>-0.12770000000000001</v>
      </c>
      <c r="H39" s="23">
        <v>-0.122</v>
      </c>
      <c r="I39" s="14">
        <v>-0.12</v>
      </c>
      <c r="J39" s="14">
        <v>-0.13780000000000001</v>
      </c>
      <c r="K39" s="14">
        <v>-0.11260000000000001</v>
      </c>
      <c r="L39" s="14">
        <v>-8.1900000000000001E-2</v>
      </c>
      <c r="M39" s="14">
        <v>-0.12690000000000001</v>
      </c>
      <c r="N39" s="14">
        <v>-0.1215</v>
      </c>
      <c r="O39" s="14">
        <v>-0.1057</v>
      </c>
      <c r="P39" s="14">
        <v>-9.3100000000000002E-2</v>
      </c>
      <c r="Q39" s="14">
        <v>-0.1208</v>
      </c>
      <c r="R39" s="14">
        <v>6.7999999999999996E-3</v>
      </c>
      <c r="S39" s="14">
        <v>-0.109</v>
      </c>
      <c r="T39" s="23">
        <v>-0.16639999999999999</v>
      </c>
      <c r="U39" s="14">
        <v>-0.16500000000000001</v>
      </c>
      <c r="V39" s="14">
        <v>-0.17829999999999999</v>
      </c>
      <c r="W39" s="27">
        <v>-9.9400000000000002E-2</v>
      </c>
      <c r="X39" s="24">
        <v>-0.111</v>
      </c>
      <c r="Y39" s="24">
        <v>-0.13239999999999999</v>
      </c>
      <c r="Z39" s="24">
        <v>-4.2700000000000002E-2</v>
      </c>
      <c r="AA39" s="24">
        <v>-9.4200000000000006E-2</v>
      </c>
      <c r="AB39" s="24">
        <v>-8.9399999999999993E-2</v>
      </c>
      <c r="AC39" s="14">
        <v>-0.10680000000000001</v>
      </c>
      <c r="AD39" s="14">
        <v>-0.12089999999999999</v>
      </c>
      <c r="AE39" s="14">
        <v>-0.1053</v>
      </c>
      <c r="AF39" s="14">
        <v>-7.7399999999999997E-2</v>
      </c>
      <c r="AG39" s="14">
        <v>-0.1094</v>
      </c>
      <c r="AH39" s="27">
        <v>-8.0500000000000002E-2</v>
      </c>
      <c r="AI39" s="28">
        <v>-0.13469999999999999</v>
      </c>
      <c r="AJ39" s="24">
        <v>-0.112</v>
      </c>
      <c r="AK39" s="24">
        <v>-0.12870000000000001</v>
      </c>
      <c r="AL39" s="24">
        <v>-0.1358</v>
      </c>
      <c r="AM39" s="24">
        <v>-0.1114</v>
      </c>
      <c r="AN39" s="14">
        <v>-0.1351</v>
      </c>
      <c r="AO39" s="14">
        <v>-0.1333</v>
      </c>
      <c r="AP39" s="14">
        <v>-0.11849999999999999</v>
      </c>
      <c r="AQ39" s="14">
        <v>-0.1416</v>
      </c>
      <c r="AR39" s="14">
        <v>-0.13270000000000001</v>
      </c>
      <c r="AS39" s="27">
        <v>-0.1145</v>
      </c>
      <c r="AT39" s="28">
        <v>-0.1527</v>
      </c>
      <c r="AU39" s="24">
        <v>-0.16039999999999999</v>
      </c>
      <c r="AV39" s="24">
        <v>-0.16039999999999999</v>
      </c>
    </row>
    <row r="40" spans="1:48" x14ac:dyDescent="0.25">
      <c r="A40" t="s">
        <v>21</v>
      </c>
      <c r="B40" s="36">
        <f t="shared" si="0"/>
        <v>-0.13715217391304349</v>
      </c>
      <c r="C40" s="23">
        <v>-0.1421</v>
      </c>
      <c r="D40" s="14">
        <v>-0.1278</v>
      </c>
      <c r="E40" s="14">
        <v>-3.6799999999999999E-2</v>
      </c>
      <c r="F40" s="14">
        <v>-0.14119999999999999</v>
      </c>
      <c r="G40" s="14">
        <v>-0.16500000000000001</v>
      </c>
      <c r="H40" s="23">
        <v>-0.19450000000000001</v>
      </c>
      <c r="I40" s="14">
        <v>-0.15920000000000001</v>
      </c>
      <c r="J40" s="14">
        <v>-0.19839999999999999</v>
      </c>
      <c r="K40" s="14">
        <v>-0.20019999999999999</v>
      </c>
      <c r="L40" s="14">
        <v>-0.12540000000000001</v>
      </c>
      <c r="M40" s="14">
        <v>-0.21490000000000001</v>
      </c>
      <c r="N40" s="14">
        <v>-0.18859999999999999</v>
      </c>
      <c r="O40" s="14">
        <v>-0.18529999999999999</v>
      </c>
      <c r="P40" s="14">
        <v>-0.16830000000000001</v>
      </c>
      <c r="Q40" s="14">
        <v>-0.16059999999999999</v>
      </c>
      <c r="R40" s="14">
        <v>-5.8900000000000001E-2</v>
      </c>
      <c r="S40" s="14">
        <v>-0.22650000000000001</v>
      </c>
      <c r="T40" s="23">
        <v>-0.1128</v>
      </c>
      <c r="U40" s="14">
        <v>-0.13300000000000001</v>
      </c>
      <c r="V40" s="14">
        <v>-0.11890000000000001</v>
      </c>
      <c r="W40" s="27">
        <v>-6.2300000000000001E-2</v>
      </c>
      <c r="X40" s="24">
        <v>-0.15310000000000001</v>
      </c>
      <c r="Y40" s="24">
        <v>-0.14099999999999999</v>
      </c>
      <c r="Z40" s="24">
        <v>-7.22E-2</v>
      </c>
      <c r="AA40" s="24">
        <v>-0.115</v>
      </c>
      <c r="AB40" s="24">
        <v>-5.3800000000000001E-2</v>
      </c>
      <c r="AC40" s="14">
        <v>-0.1028</v>
      </c>
      <c r="AD40" s="14">
        <v>-0.1237</v>
      </c>
      <c r="AE40" s="14">
        <v>-0.12809999999999999</v>
      </c>
      <c r="AF40" s="14">
        <v>-0.13250000000000001</v>
      </c>
      <c r="AG40" s="14">
        <v>-0.11600000000000001</v>
      </c>
      <c r="AH40" s="27">
        <v>-0.1057</v>
      </c>
      <c r="AI40" s="28">
        <v>-0.1192</v>
      </c>
      <c r="AJ40" s="24">
        <v>-0.14610000000000001</v>
      </c>
      <c r="AK40" s="24">
        <v>-0.1081</v>
      </c>
      <c r="AL40" s="24">
        <v>-0.13800000000000001</v>
      </c>
      <c r="AM40" s="24">
        <v>-0.14419999999999999</v>
      </c>
      <c r="AN40" s="14">
        <v>-0.13250000000000001</v>
      </c>
      <c r="AO40" s="14">
        <v>-0.1202</v>
      </c>
      <c r="AP40" s="14">
        <v>-0.1275</v>
      </c>
      <c r="AQ40" s="14">
        <v>-0.1532</v>
      </c>
      <c r="AR40" s="14">
        <v>-0.13600000000000001</v>
      </c>
      <c r="AS40" s="27">
        <v>-0.15060000000000001</v>
      </c>
      <c r="AT40" s="28">
        <v>-0.17169999999999999</v>
      </c>
      <c r="AU40" s="24">
        <v>-0.14699999999999999</v>
      </c>
      <c r="AV40" s="24">
        <v>-0.15010000000000001</v>
      </c>
    </row>
    <row r="41" spans="1:48" x14ac:dyDescent="0.25">
      <c r="A41" t="s">
        <v>22</v>
      </c>
      <c r="B41" s="36">
        <f t="shared" si="0"/>
        <v>-0.12527173913043479</v>
      </c>
      <c r="C41" s="23">
        <v>-0.1704</v>
      </c>
      <c r="D41" s="14">
        <v>-0.13569999999999999</v>
      </c>
      <c r="E41" s="14">
        <v>-4.82E-2</v>
      </c>
      <c r="F41" s="14">
        <v>-0.17</v>
      </c>
      <c r="G41" s="14">
        <v>-0.1404</v>
      </c>
      <c r="H41" s="23">
        <v>-0.1469</v>
      </c>
      <c r="I41" s="14">
        <v>-0.13739999999999999</v>
      </c>
      <c r="J41" s="14">
        <v>-0.1694</v>
      </c>
      <c r="K41" s="14">
        <v>-0.16450000000000001</v>
      </c>
      <c r="L41" s="14">
        <v>-0.18809999999999999</v>
      </c>
      <c r="M41" s="14">
        <v>-0.17849999999999999</v>
      </c>
      <c r="N41" s="14">
        <v>-0.1857</v>
      </c>
      <c r="O41" s="14">
        <v>-0.15720000000000001</v>
      </c>
      <c r="P41" s="14">
        <v>-4.4000000000000003E-3</v>
      </c>
      <c r="Q41" s="14">
        <v>-0.14080000000000001</v>
      </c>
      <c r="R41" s="14">
        <v>-2.9899999999999999E-2</v>
      </c>
      <c r="S41" s="14">
        <v>-0.17949999999999999</v>
      </c>
      <c r="T41" s="23">
        <v>-0.12720000000000001</v>
      </c>
      <c r="U41" s="14">
        <v>-0.10100000000000001</v>
      </c>
      <c r="V41" s="14">
        <v>-0.14369999999999999</v>
      </c>
      <c r="W41" s="27">
        <v>-0.1515</v>
      </c>
      <c r="X41" s="24">
        <v>-9.7900000000000001E-2</v>
      </c>
      <c r="Y41" s="24">
        <v>-0.1338</v>
      </c>
      <c r="Z41" s="24">
        <v>-9.5000000000000001E-2</v>
      </c>
      <c r="AA41" s="24">
        <v>-0.12479999999999999</v>
      </c>
      <c r="AB41" s="24">
        <v>-2.0999999999999999E-3</v>
      </c>
      <c r="AC41" s="14">
        <v>-0.115</v>
      </c>
      <c r="AD41" s="14">
        <v>-0.1187</v>
      </c>
      <c r="AE41" s="14">
        <v>-0.1318</v>
      </c>
      <c r="AF41" s="14">
        <v>-0.16350000000000001</v>
      </c>
      <c r="AG41" s="14">
        <v>-0.129</v>
      </c>
      <c r="AH41" s="27">
        <v>-9.5000000000000001E-2</v>
      </c>
      <c r="AI41" s="28">
        <v>-9.9900000000000003E-2</v>
      </c>
      <c r="AJ41" s="24">
        <v>-9.5200000000000007E-2</v>
      </c>
      <c r="AK41" s="24">
        <v>-0.1103</v>
      </c>
      <c r="AL41" s="24">
        <v>-0.1037</v>
      </c>
      <c r="AM41" s="24">
        <v>-0.12959999999999999</v>
      </c>
      <c r="AN41" s="14">
        <v>-0.13800000000000001</v>
      </c>
      <c r="AO41" s="14">
        <v>-0.13420000000000001</v>
      </c>
      <c r="AP41" s="14">
        <v>-0.13370000000000001</v>
      </c>
      <c r="AQ41" s="14">
        <v>-0.12620000000000001</v>
      </c>
      <c r="AR41" s="14">
        <v>-9.7000000000000003E-2</v>
      </c>
      <c r="AS41" s="27">
        <v>-0.12479999999999999</v>
      </c>
      <c r="AT41" s="28">
        <v>-0.13320000000000001</v>
      </c>
      <c r="AU41" s="24">
        <v>-0.1623</v>
      </c>
      <c r="AV41" s="24">
        <v>-9.74E-2</v>
      </c>
    </row>
    <row r="42" spans="1:48" x14ac:dyDescent="0.25">
      <c r="A42" t="s">
        <v>23</v>
      </c>
      <c r="B42" s="36">
        <f t="shared" si="0"/>
        <v>-9.7091304347826063E-2</v>
      </c>
      <c r="C42" s="23">
        <v>-0.1386</v>
      </c>
      <c r="D42" s="14">
        <v>-9.4299999999999995E-2</v>
      </c>
      <c r="E42" s="14">
        <v>-1.17E-2</v>
      </c>
      <c r="F42" s="14">
        <v>-0.1673</v>
      </c>
      <c r="G42" s="14">
        <v>-0.1389</v>
      </c>
      <c r="H42" s="23">
        <v>-0.13700000000000001</v>
      </c>
      <c r="I42" s="14">
        <v>-0.112</v>
      </c>
      <c r="J42" s="14">
        <v>-0.12659999999999999</v>
      </c>
      <c r="K42" s="14">
        <v>-8.8999999999999996E-2</v>
      </c>
      <c r="L42" s="14">
        <v>-0.1484</v>
      </c>
      <c r="M42" s="14">
        <v>-0.13</v>
      </c>
      <c r="N42" s="14">
        <v>-0.13730000000000001</v>
      </c>
      <c r="O42" s="14">
        <v>-0.1178</v>
      </c>
      <c r="P42" s="14">
        <v>-5.8000000000000003E-2</v>
      </c>
      <c r="Q42" s="14">
        <v>-0.13780000000000001</v>
      </c>
      <c r="R42" s="14">
        <v>-3.2099999999999997E-2</v>
      </c>
      <c r="S42" s="14">
        <v>-0.1152</v>
      </c>
      <c r="T42" s="23">
        <v>-0.1047</v>
      </c>
      <c r="U42" s="14">
        <v>-0.14430000000000001</v>
      </c>
      <c r="V42" s="14">
        <v>-0.12520000000000001</v>
      </c>
      <c r="W42" s="27">
        <v>1E-4</v>
      </c>
      <c r="X42" s="24">
        <v>-0.1018</v>
      </c>
      <c r="Y42" s="24">
        <v>-5.6300000000000003E-2</v>
      </c>
      <c r="Z42" s="24">
        <v>-0.1172</v>
      </c>
      <c r="AA42" s="24">
        <v>2.3099999999999999E-2</v>
      </c>
      <c r="AB42" s="24">
        <v>-6.9500000000000006E-2</v>
      </c>
      <c r="AC42" s="14">
        <v>-0.1361</v>
      </c>
      <c r="AD42" s="14">
        <v>-6.8400000000000002E-2</v>
      </c>
      <c r="AE42" s="14">
        <v>-0.14929999999999999</v>
      </c>
      <c r="AF42" s="14">
        <v>-0.11260000000000001</v>
      </c>
      <c r="AG42" s="14">
        <v>-9.7500000000000003E-2</v>
      </c>
      <c r="AH42" s="27">
        <v>-0.1229</v>
      </c>
      <c r="AI42" s="28">
        <v>-0.113</v>
      </c>
      <c r="AJ42" s="24">
        <v>-8.0699999999999994E-2</v>
      </c>
      <c r="AK42" s="24">
        <v>-0.13400000000000001</v>
      </c>
      <c r="AL42" s="24">
        <v>-0.1111</v>
      </c>
      <c r="AM42" s="24">
        <v>-0.1235</v>
      </c>
      <c r="AN42" s="14">
        <v>-0.1076</v>
      </c>
      <c r="AO42" s="14">
        <v>-0.124</v>
      </c>
      <c r="AP42" s="14">
        <v>-0.11119999999999999</v>
      </c>
      <c r="AQ42" s="14">
        <v>-0.12889999999999999</v>
      </c>
      <c r="AR42" s="14">
        <v>-8.1299999999999997E-2</v>
      </c>
      <c r="AS42" s="27">
        <v>-1.03E-2</v>
      </c>
      <c r="AT42" s="28">
        <v>-2.64E-2</v>
      </c>
      <c r="AU42" s="24">
        <v>-1.89E-2</v>
      </c>
      <c r="AV42" s="24">
        <v>-2.07E-2</v>
      </c>
    </row>
    <row r="43" spans="1:48" x14ac:dyDescent="0.25">
      <c r="A43" t="s">
        <v>24</v>
      </c>
      <c r="B43" s="36">
        <f t="shared" si="0"/>
        <v>-7.7165217391304358E-2</v>
      </c>
      <c r="C43" s="23">
        <v>-0.12820000000000001</v>
      </c>
      <c r="D43" s="14">
        <v>-8.9200000000000002E-2</v>
      </c>
      <c r="E43" s="14">
        <v>-4.8800000000000003E-2</v>
      </c>
      <c r="F43" s="14">
        <v>-8.5300000000000001E-2</v>
      </c>
      <c r="G43" s="14">
        <v>-7.8299999999999995E-2</v>
      </c>
      <c r="H43" s="23">
        <v>-0.12379999999999999</v>
      </c>
      <c r="I43" s="14">
        <v>-8.77E-2</v>
      </c>
      <c r="J43" s="14">
        <v>-0.11219999999999999</v>
      </c>
      <c r="K43" s="14">
        <v>-9.0200000000000002E-2</v>
      </c>
      <c r="L43" s="14">
        <v>-6.5100000000000005E-2</v>
      </c>
      <c r="M43" s="14">
        <v>-0.1124</v>
      </c>
      <c r="N43" s="14">
        <v>-7.2499999999999995E-2</v>
      </c>
      <c r="O43" s="14">
        <v>-8.2299999999999998E-2</v>
      </c>
      <c r="P43" s="14">
        <v>-0.1109</v>
      </c>
      <c r="Q43" s="14">
        <v>-0.14699999999999999</v>
      </c>
      <c r="R43" s="14">
        <v>-1.34E-2</v>
      </c>
      <c r="S43" s="14">
        <v>-7.0000000000000007E-2</v>
      </c>
      <c r="T43" s="23">
        <v>-0.1421</v>
      </c>
      <c r="U43" s="14">
        <v>-0.14199999999999999</v>
      </c>
      <c r="V43" s="14">
        <v>-9.1600000000000001E-2</v>
      </c>
      <c r="W43" s="27">
        <v>-1.41E-2</v>
      </c>
      <c r="X43" s="24">
        <v>-6.9599999999999995E-2</v>
      </c>
      <c r="Y43" s="24">
        <v>-7.0800000000000002E-2</v>
      </c>
      <c r="Z43" s="24">
        <v>-0.09</v>
      </c>
      <c r="AA43" s="24">
        <v>-7.3200000000000001E-2</v>
      </c>
      <c r="AB43" s="24">
        <v>-1.95E-2</v>
      </c>
      <c r="AC43" s="14">
        <v>-4.8000000000000001E-2</v>
      </c>
      <c r="AD43" s="14">
        <v>-6.4399999999999999E-2</v>
      </c>
      <c r="AE43" s="14">
        <v>-7.0599999999999996E-2</v>
      </c>
      <c r="AF43" s="14">
        <v>-0.1134</v>
      </c>
      <c r="AG43" s="14">
        <v>-7.7100000000000002E-2</v>
      </c>
      <c r="AH43" s="27">
        <v>-5.4600000000000003E-2</v>
      </c>
      <c r="AI43" s="28">
        <v>-5.3199999999999997E-2</v>
      </c>
      <c r="AJ43" s="24">
        <v>-6.6000000000000003E-2</v>
      </c>
      <c r="AK43" s="24">
        <v>-0.05</v>
      </c>
      <c r="AL43" s="24">
        <v>-3.6700000000000003E-2</v>
      </c>
      <c r="AM43" s="24">
        <v>-7.3800000000000004E-2</v>
      </c>
      <c r="AN43" s="14">
        <v>-5.2699999999999997E-2</v>
      </c>
      <c r="AO43" s="14">
        <v>-5.6500000000000002E-2</v>
      </c>
      <c r="AP43" s="14">
        <v>-4.99E-2</v>
      </c>
      <c r="AQ43" s="14">
        <v>-6.8699999999999997E-2</v>
      </c>
      <c r="AR43" s="14">
        <v>-1.7399999999999999E-2</v>
      </c>
      <c r="AS43" s="27">
        <v>-7.17E-2</v>
      </c>
      <c r="AT43" s="28">
        <v>-8.9300000000000004E-2</v>
      </c>
      <c r="AU43" s="24">
        <v>-0.1203</v>
      </c>
      <c r="AV43" s="24">
        <v>-8.5099999999999995E-2</v>
      </c>
    </row>
    <row r="44" spans="1:48" x14ac:dyDescent="0.25">
      <c r="A44" t="s">
        <v>25</v>
      </c>
      <c r="B44" s="36">
        <f t="shared" si="0"/>
        <v>-0.10984565217391308</v>
      </c>
      <c r="C44" s="23">
        <v>-0.1186</v>
      </c>
      <c r="D44" s="14">
        <v>-0.13489999999999999</v>
      </c>
      <c r="E44" s="14">
        <v>-9.8100000000000007E-2</v>
      </c>
      <c r="F44" s="14">
        <v>-0.12770000000000001</v>
      </c>
      <c r="G44" s="14">
        <v>-0.1206</v>
      </c>
      <c r="H44" s="23">
        <v>-0.1163</v>
      </c>
      <c r="I44" s="14">
        <v>-0.1118</v>
      </c>
      <c r="J44" s="14">
        <v>-8.5900000000000004E-2</v>
      </c>
      <c r="K44" s="14">
        <v>-0.11</v>
      </c>
      <c r="L44" s="14">
        <v>-7.2300000000000003E-2</v>
      </c>
      <c r="M44" s="14">
        <v>-0.1125</v>
      </c>
      <c r="N44" s="14">
        <v>-0.13370000000000001</v>
      </c>
      <c r="O44" s="14">
        <v>-0.10970000000000001</v>
      </c>
      <c r="P44" s="14">
        <v>-4.6199999999999998E-2</v>
      </c>
      <c r="Q44" s="14">
        <v>-0.1226</v>
      </c>
      <c r="R44" s="14">
        <v>3.2000000000000002E-3</v>
      </c>
      <c r="S44" s="14">
        <v>-7.5300000000000006E-2</v>
      </c>
      <c r="T44" s="23">
        <v>-0.12230000000000001</v>
      </c>
      <c r="U44" s="14">
        <v>-0.13059999999999999</v>
      </c>
      <c r="V44" s="14">
        <v>-0.10299999999999999</v>
      </c>
      <c r="W44" s="27">
        <v>-0.13830000000000001</v>
      </c>
      <c r="X44" s="24">
        <v>-0.1125</v>
      </c>
      <c r="Y44" s="24">
        <v>-0.12470000000000001</v>
      </c>
      <c r="Z44" s="24">
        <v>-4.9099999999999998E-2</v>
      </c>
      <c r="AA44" s="24">
        <v>-0.10879999999999999</v>
      </c>
      <c r="AB44" s="24">
        <v>-6.6799999999999998E-2</v>
      </c>
      <c r="AC44" s="14">
        <v>-9.4700000000000006E-2</v>
      </c>
      <c r="AD44" s="14">
        <v>-9.0499999999999997E-2</v>
      </c>
      <c r="AE44" s="14">
        <v>-0.13500000000000001</v>
      </c>
      <c r="AF44" s="14">
        <v>-9.9599999999999994E-2</v>
      </c>
      <c r="AG44" s="14">
        <v>-0.10150000000000001</v>
      </c>
      <c r="AH44" s="27">
        <v>-0.128</v>
      </c>
      <c r="AI44" s="28">
        <v>-9.9699999999999997E-2</v>
      </c>
      <c r="AJ44" s="24">
        <v>-0.12189999999999999</v>
      </c>
      <c r="AK44" s="24">
        <v>-0.1043</v>
      </c>
      <c r="AL44" s="24">
        <v>-0.13350000000000001</v>
      </c>
      <c r="AM44" s="24">
        <v>-0.13389999999999999</v>
      </c>
      <c r="AN44" s="14">
        <v>-0.1186</v>
      </c>
      <c r="AO44" s="14">
        <v>-0.1128</v>
      </c>
      <c r="AP44" s="14">
        <v>-0.1115</v>
      </c>
      <c r="AQ44" s="14">
        <v>-0.1066</v>
      </c>
      <c r="AR44" s="14">
        <v>-0.12720000000000001</v>
      </c>
      <c r="AS44" s="27">
        <v>-0.12809999999999999</v>
      </c>
      <c r="AT44" s="28">
        <v>-0.15559999999999999</v>
      </c>
      <c r="AU44" s="24">
        <v>-0.14349999999999999</v>
      </c>
      <c r="AV44" s="24">
        <v>-0.1573</v>
      </c>
    </row>
    <row r="45" spans="1:48" x14ac:dyDescent="0.25">
      <c r="A45" t="s">
        <v>26</v>
      </c>
      <c r="B45" s="36">
        <f t="shared" si="0"/>
        <v>-9.0747826086956543E-2</v>
      </c>
      <c r="C45" s="23">
        <v>-9.4399999999999998E-2</v>
      </c>
      <c r="D45" s="14">
        <v>-0.1575</v>
      </c>
      <c r="E45" s="14">
        <v>-7.2800000000000004E-2</v>
      </c>
      <c r="F45" s="14">
        <v>-5.7099999999999998E-2</v>
      </c>
      <c r="G45" s="14">
        <v>-5.8099999999999999E-2</v>
      </c>
      <c r="H45" s="23">
        <v>-0.12280000000000001</v>
      </c>
      <c r="I45" s="14">
        <v>-7.7100000000000002E-2</v>
      </c>
      <c r="J45" s="14">
        <v>-0.1208</v>
      </c>
      <c r="K45" s="14">
        <v>-0.1244</v>
      </c>
      <c r="L45" s="14">
        <v>-0.1166</v>
      </c>
      <c r="M45" s="14">
        <v>-9.2200000000000004E-2</v>
      </c>
      <c r="N45" s="14">
        <v>-9.8599999999999993E-2</v>
      </c>
      <c r="O45" s="14">
        <v>-9.8599999999999993E-2</v>
      </c>
      <c r="P45" s="14">
        <v>-0.1211</v>
      </c>
      <c r="Q45" s="14">
        <v>-8.7400000000000005E-2</v>
      </c>
      <c r="R45" s="14">
        <v>2.2100000000000002E-2</v>
      </c>
      <c r="S45" s="14">
        <v>-7.0199999999999999E-2</v>
      </c>
      <c r="T45" s="23">
        <v>-9.0800000000000006E-2</v>
      </c>
      <c r="U45" s="14">
        <v>-8.7900000000000006E-2</v>
      </c>
      <c r="V45" s="14">
        <v>-4.1700000000000001E-2</v>
      </c>
      <c r="W45" s="27">
        <v>-7.6300000000000007E-2</v>
      </c>
      <c r="X45" s="24">
        <v>-0.14560000000000001</v>
      </c>
      <c r="Y45" s="24">
        <v>-0.1067</v>
      </c>
      <c r="Z45" s="24">
        <v>-7.3599999999999999E-2</v>
      </c>
      <c r="AA45" s="24">
        <v>-2.9100000000000001E-2</v>
      </c>
      <c r="AB45" s="24">
        <v>-5.7099999999999998E-2</v>
      </c>
      <c r="AC45" s="14">
        <v>-8.1500000000000003E-2</v>
      </c>
      <c r="AD45" s="14">
        <v>-0.12920000000000001</v>
      </c>
      <c r="AE45" s="14">
        <v>-9.2100000000000001E-2</v>
      </c>
      <c r="AF45" s="14">
        <v>-9.9599999999999994E-2</v>
      </c>
      <c r="AG45" s="14">
        <v>-0.10589999999999999</v>
      </c>
      <c r="AH45" s="27">
        <v>-0.12690000000000001</v>
      </c>
      <c r="AI45" s="28">
        <v>-8.9200000000000002E-2</v>
      </c>
      <c r="AJ45" s="24">
        <v>-0.11749999999999999</v>
      </c>
      <c r="AK45" s="24">
        <v>-0.1111</v>
      </c>
      <c r="AL45" s="24">
        <v>-0.13370000000000001</v>
      </c>
      <c r="AM45" s="24">
        <v>-0.1145</v>
      </c>
      <c r="AN45" s="14">
        <v>-9.0300000000000005E-2</v>
      </c>
      <c r="AO45" s="14">
        <v>-0.13</v>
      </c>
      <c r="AP45" s="14">
        <v>-7.9200000000000007E-2</v>
      </c>
      <c r="AQ45" s="14">
        <v>-9.5000000000000001E-2</v>
      </c>
      <c r="AR45" s="14">
        <v>-9.0499999999999997E-2</v>
      </c>
      <c r="AS45" s="27">
        <v>-4.6600000000000003E-2</v>
      </c>
      <c r="AT45" s="28">
        <v>-3.8699999999999998E-2</v>
      </c>
      <c r="AU45" s="24">
        <v>-7.1400000000000005E-2</v>
      </c>
      <c r="AV45" s="24">
        <v>-7.51E-2</v>
      </c>
    </row>
    <row r="46" spans="1:48" x14ac:dyDescent="0.25">
      <c r="A46" t="s">
        <v>27</v>
      </c>
      <c r="B46" s="36">
        <f t="shared" si="0"/>
        <v>-0.10404782608695652</v>
      </c>
      <c r="C46" s="23">
        <v>-0.12379999999999999</v>
      </c>
      <c r="D46" s="14">
        <v>-0.1298</v>
      </c>
      <c r="E46" s="14">
        <v>-5.9900000000000002E-2</v>
      </c>
      <c r="F46" s="14">
        <v>-0.1023</v>
      </c>
      <c r="G46" s="14">
        <v>-8.5300000000000001E-2</v>
      </c>
      <c r="H46" s="23">
        <v>-9.2799999999999994E-2</v>
      </c>
      <c r="I46" s="14">
        <v>-9.0300000000000005E-2</v>
      </c>
      <c r="J46" s="14">
        <v>-0.1244</v>
      </c>
      <c r="K46" s="14">
        <v>-8.1000000000000003E-2</v>
      </c>
      <c r="L46" s="14">
        <v>-8.8400000000000006E-2</v>
      </c>
      <c r="M46" s="14">
        <v>-0.1076</v>
      </c>
      <c r="N46" s="14">
        <v>-0.1211</v>
      </c>
      <c r="O46" s="14">
        <v>-0.1135</v>
      </c>
      <c r="P46" s="14">
        <v>-4.7899999999999998E-2</v>
      </c>
      <c r="Q46" s="14">
        <v>-0.127</v>
      </c>
      <c r="R46" s="14">
        <v>-7.4999999999999997E-3</v>
      </c>
      <c r="S46" s="14">
        <v>-5.9200000000000003E-2</v>
      </c>
      <c r="T46" s="23">
        <v>-0.1462</v>
      </c>
      <c r="U46" s="14">
        <v>-0.12640000000000001</v>
      </c>
      <c r="V46" s="14">
        <v>-8.3000000000000004E-2</v>
      </c>
      <c r="W46" s="27">
        <v>-8.1799999999999998E-2</v>
      </c>
      <c r="X46" s="24">
        <v>-0.1202</v>
      </c>
      <c r="Y46" s="24">
        <v>-9.6600000000000005E-2</v>
      </c>
      <c r="Z46" s="24">
        <v>-5.1200000000000002E-2</v>
      </c>
      <c r="AA46" s="24">
        <v>-0.1125</v>
      </c>
      <c r="AB46" s="24">
        <v>-3.4200000000000001E-2</v>
      </c>
      <c r="AC46" s="14">
        <v>-0.10150000000000001</v>
      </c>
      <c r="AD46" s="14">
        <v>-0.106</v>
      </c>
      <c r="AE46" s="14">
        <v>-0.1045</v>
      </c>
      <c r="AF46" s="14">
        <v>-8.4000000000000005E-2</v>
      </c>
      <c r="AG46" s="14">
        <v>-0.11260000000000001</v>
      </c>
      <c r="AH46" s="27">
        <v>-0.1085</v>
      </c>
      <c r="AI46" s="28">
        <v>-0.10589999999999999</v>
      </c>
      <c r="AJ46" s="24">
        <v>-0.1115</v>
      </c>
      <c r="AK46" s="24">
        <v>-0.1193</v>
      </c>
      <c r="AL46" s="24">
        <v>-0.12909999999999999</v>
      </c>
      <c r="AM46" s="24">
        <v>-0.11509999999999999</v>
      </c>
      <c r="AN46" s="14">
        <v>-0.1206</v>
      </c>
      <c r="AO46" s="14">
        <v>-0.14710000000000001</v>
      </c>
      <c r="AP46" s="14">
        <v>-0.12559999999999999</v>
      </c>
      <c r="AQ46" s="14">
        <v>-0.15820000000000001</v>
      </c>
      <c r="AR46" s="14">
        <v>-0.121</v>
      </c>
      <c r="AS46" s="27">
        <v>-0.12570000000000001</v>
      </c>
      <c r="AT46" s="28">
        <v>-0.1326</v>
      </c>
      <c r="AU46" s="24">
        <v>-0.1321</v>
      </c>
      <c r="AV46" s="24">
        <v>-0.1114</v>
      </c>
    </row>
    <row r="47" spans="1:48" x14ac:dyDescent="0.25">
      <c r="A47" t="s">
        <v>28</v>
      </c>
      <c r="B47" s="36">
        <f t="shared" si="0"/>
        <v>-0.12475434782608695</v>
      </c>
      <c r="C47" s="23">
        <v>-6.7599999999999993E-2</v>
      </c>
      <c r="D47" s="14">
        <v>-7.6999999999999999E-2</v>
      </c>
      <c r="E47" s="14">
        <v>-3.5700000000000003E-2</v>
      </c>
      <c r="F47" s="14">
        <v>-7.8200000000000006E-2</v>
      </c>
      <c r="G47" s="14">
        <v>-5.0799999999999998E-2</v>
      </c>
      <c r="H47" s="23">
        <v>-0.109</v>
      </c>
      <c r="I47" s="14">
        <v>-0.10249999999999999</v>
      </c>
      <c r="J47" s="14">
        <v>-0.1704</v>
      </c>
      <c r="K47" s="14">
        <v>-0.1176</v>
      </c>
      <c r="L47" s="14">
        <v>-4.41E-2</v>
      </c>
      <c r="M47" s="14">
        <v>-0.14510000000000001</v>
      </c>
      <c r="N47" s="14">
        <v>-0.106</v>
      </c>
      <c r="O47" s="14">
        <v>-0.1361</v>
      </c>
      <c r="P47" s="14">
        <v>-0.16070000000000001</v>
      </c>
      <c r="Q47" s="14">
        <v>-0.1449</v>
      </c>
      <c r="R47" s="14">
        <v>1.1000000000000001E-3</v>
      </c>
      <c r="S47" s="14">
        <v>-7.7299999999999994E-2</v>
      </c>
      <c r="T47" s="23">
        <v>-0.19040000000000001</v>
      </c>
      <c r="U47" s="14">
        <v>-0.2026</v>
      </c>
      <c r="V47" s="14">
        <v>-0.1212</v>
      </c>
      <c r="W47" s="27">
        <v>-0.1109</v>
      </c>
      <c r="X47" s="24">
        <v>-0.16950000000000001</v>
      </c>
      <c r="Y47" s="24">
        <v>-0.1227</v>
      </c>
      <c r="Z47" s="24">
        <v>-9.1700000000000004E-2</v>
      </c>
      <c r="AA47" s="24">
        <v>-0.1464</v>
      </c>
      <c r="AB47" s="24">
        <v>-9.0899999999999995E-2</v>
      </c>
      <c r="AC47" s="14">
        <v>-0.1661</v>
      </c>
      <c r="AD47" s="14">
        <v>-0.15459999999999999</v>
      </c>
      <c r="AE47" s="14">
        <v>-0.15210000000000001</v>
      </c>
      <c r="AF47" s="14">
        <v>-0.17330000000000001</v>
      </c>
      <c r="AG47" s="14">
        <v>-0.13800000000000001</v>
      </c>
      <c r="AH47" s="27">
        <v>-0.1234</v>
      </c>
      <c r="AI47" s="28">
        <v>-0.13039999999999999</v>
      </c>
      <c r="AJ47" s="24">
        <v>-0.1636</v>
      </c>
      <c r="AK47" s="24">
        <v>-0.15049999999999999</v>
      </c>
      <c r="AL47" s="24">
        <v>-0.1608</v>
      </c>
      <c r="AM47" s="24">
        <v>-0.1235</v>
      </c>
      <c r="AN47" s="14">
        <v>-0.1094</v>
      </c>
      <c r="AO47" s="14">
        <v>-0.1749</v>
      </c>
      <c r="AP47" s="14">
        <v>-0.14380000000000001</v>
      </c>
      <c r="AQ47" s="14">
        <v>-0.1573</v>
      </c>
      <c r="AR47" s="14">
        <v>-0.13739999999999999</v>
      </c>
      <c r="AS47" s="27">
        <v>-8.3299999999999999E-2</v>
      </c>
      <c r="AT47" s="28">
        <v>-0.1178</v>
      </c>
      <c r="AU47" s="24">
        <v>-0.15709999999999999</v>
      </c>
      <c r="AV47" s="24">
        <v>-0.1532</v>
      </c>
    </row>
    <row r="48" spans="1:48" x14ac:dyDescent="0.25">
      <c r="A48" t="s">
        <v>29</v>
      </c>
      <c r="B48" s="36">
        <f t="shared" si="0"/>
        <v>-0.1020717391304348</v>
      </c>
      <c r="C48" s="23">
        <v>-0.1215</v>
      </c>
      <c r="D48" s="14">
        <v>-0.1186</v>
      </c>
      <c r="E48" s="14">
        <v>-6.2600000000000003E-2</v>
      </c>
      <c r="F48" s="14">
        <v>-7.9299999999999995E-2</v>
      </c>
      <c r="G48" s="14">
        <v>-7.5499999999999998E-2</v>
      </c>
      <c r="H48" s="23">
        <v>-8.1100000000000005E-2</v>
      </c>
      <c r="I48" s="14">
        <v>-8.4400000000000003E-2</v>
      </c>
      <c r="J48" s="14">
        <v>-9.98E-2</v>
      </c>
      <c r="K48" s="14">
        <v>-8.2199999999999995E-2</v>
      </c>
      <c r="L48" s="14">
        <v>-9.1499999999999998E-2</v>
      </c>
      <c r="M48" s="14">
        <v>-0.1028</v>
      </c>
      <c r="N48" s="14">
        <v>-0.1089</v>
      </c>
      <c r="O48" s="14">
        <v>-0.11890000000000001</v>
      </c>
      <c r="P48" s="14">
        <v>-0.1134</v>
      </c>
      <c r="Q48" s="14">
        <v>-0.1026</v>
      </c>
      <c r="R48" s="14">
        <v>-8.8999999999999999E-3</v>
      </c>
      <c r="S48" s="14">
        <v>-6.9400000000000003E-2</v>
      </c>
      <c r="T48" s="23">
        <v>-0.17419999999999999</v>
      </c>
      <c r="U48" s="14">
        <v>-0.12520000000000001</v>
      </c>
      <c r="V48" s="14">
        <v>-9.69E-2</v>
      </c>
      <c r="W48" s="27">
        <v>-4.0399999999999998E-2</v>
      </c>
      <c r="X48" s="24">
        <v>-0.113</v>
      </c>
      <c r="Y48" s="24">
        <v>-0.1154</v>
      </c>
      <c r="Z48" s="24">
        <v>-8.1100000000000005E-2</v>
      </c>
      <c r="AA48" s="24">
        <v>-8.9200000000000002E-2</v>
      </c>
      <c r="AB48" s="24">
        <v>-8.2900000000000001E-2</v>
      </c>
      <c r="AC48" s="14">
        <v>-7.6799999999999993E-2</v>
      </c>
      <c r="AD48" s="14">
        <v>-0.1066</v>
      </c>
      <c r="AE48" s="14">
        <v>-0.13339999999999999</v>
      </c>
      <c r="AF48" s="14">
        <v>-0.15890000000000001</v>
      </c>
      <c r="AG48" s="14">
        <v>-0.1183</v>
      </c>
      <c r="AH48" s="27">
        <v>-0.13789999999999999</v>
      </c>
      <c r="AI48" s="28">
        <v>-0.11890000000000001</v>
      </c>
      <c r="AJ48" s="24">
        <v>-9.8500000000000004E-2</v>
      </c>
      <c r="AK48" s="24">
        <v>-0.11219999999999999</v>
      </c>
      <c r="AL48" s="24">
        <v>-0.11840000000000001</v>
      </c>
      <c r="AM48" s="24">
        <v>-0.1198</v>
      </c>
      <c r="AN48" s="14">
        <v>-0.1052</v>
      </c>
      <c r="AO48" s="14">
        <v>-0.14680000000000001</v>
      </c>
      <c r="AP48" s="14">
        <v>-9.3299999999999994E-2</v>
      </c>
      <c r="AQ48" s="14">
        <v>-0.11609999999999999</v>
      </c>
      <c r="AR48" s="14">
        <v>-0.10829999999999999</v>
      </c>
      <c r="AS48" s="27">
        <v>-9.5200000000000007E-2</v>
      </c>
      <c r="AT48" s="28">
        <v>-0.1041</v>
      </c>
      <c r="AU48" s="24">
        <v>-8.9399999999999993E-2</v>
      </c>
      <c r="AV48" s="24">
        <v>-9.7500000000000003E-2</v>
      </c>
    </row>
    <row r="49" spans="1:48" x14ac:dyDescent="0.25">
      <c r="A49" t="s">
        <v>30</v>
      </c>
      <c r="B49" s="36">
        <f t="shared" si="0"/>
        <v>-8.1550000000000011E-2</v>
      </c>
      <c r="C49" s="23">
        <v>-0.1295</v>
      </c>
      <c r="D49" s="14">
        <v>-9.4299999999999995E-2</v>
      </c>
      <c r="E49" s="14">
        <v>-0.01</v>
      </c>
      <c r="F49" s="14">
        <v>-7.8899999999999998E-2</v>
      </c>
      <c r="G49" s="14">
        <v>-7.7299999999999994E-2</v>
      </c>
      <c r="H49" s="23">
        <v>-8.1000000000000003E-2</v>
      </c>
      <c r="I49" s="14">
        <v>-0.1113</v>
      </c>
      <c r="J49" s="14">
        <v>-6.2899999999999998E-2</v>
      </c>
      <c r="K49" s="14">
        <v>-4.2700000000000002E-2</v>
      </c>
      <c r="L49" s="14">
        <v>-6.9400000000000003E-2</v>
      </c>
      <c r="M49" s="14">
        <v>-4.87E-2</v>
      </c>
      <c r="N49" s="14">
        <v>-8.3299999999999999E-2</v>
      </c>
      <c r="O49" s="14">
        <v>-9.3100000000000002E-2</v>
      </c>
      <c r="P49" s="14">
        <v>-7.2499999999999995E-2</v>
      </c>
      <c r="Q49" s="14">
        <v>-0.104</v>
      </c>
      <c r="R49" s="14">
        <v>1.14E-2</v>
      </c>
      <c r="S49" s="14">
        <v>-1.7500000000000002E-2</v>
      </c>
      <c r="T49" s="23">
        <v>-7.51E-2</v>
      </c>
      <c r="U49" s="14">
        <v>-8.8300000000000003E-2</v>
      </c>
      <c r="V49" s="14">
        <v>-4.2700000000000002E-2</v>
      </c>
      <c r="W49" s="27">
        <v>-7.5600000000000001E-2</v>
      </c>
      <c r="X49" s="24">
        <v>-0.1162</v>
      </c>
      <c r="Y49" s="24">
        <v>-7.5899999999999995E-2</v>
      </c>
      <c r="Z49" s="24">
        <v>-8.2000000000000003E-2</v>
      </c>
      <c r="AA49" s="24">
        <v>-4.7E-2</v>
      </c>
      <c r="AB49" s="24">
        <v>-7.7999999999999996E-3</v>
      </c>
      <c r="AC49" s="14">
        <v>-7.2999999999999995E-2</v>
      </c>
      <c r="AD49" s="14">
        <v>-9.9199999999999997E-2</v>
      </c>
      <c r="AE49" s="14">
        <v>-0.14940000000000001</v>
      </c>
      <c r="AF49" s="14">
        <v>-6.0199999999999997E-2</v>
      </c>
      <c r="AG49" s="14">
        <v>-7.6899999999999996E-2</v>
      </c>
      <c r="AH49" s="27">
        <v>-0.11169999999999999</v>
      </c>
      <c r="AI49" s="28">
        <v>-0.11219999999999999</v>
      </c>
      <c r="AJ49" s="24">
        <v>-6.2300000000000001E-2</v>
      </c>
      <c r="AK49" s="24">
        <v>-8.9499999999999996E-2</v>
      </c>
      <c r="AL49" s="24">
        <v>-0.1124</v>
      </c>
      <c r="AM49" s="24">
        <v>-6.7599999999999993E-2</v>
      </c>
      <c r="AN49" s="14">
        <v>-5.1700000000000003E-2</v>
      </c>
      <c r="AO49" s="14">
        <v>-0.12759999999999999</v>
      </c>
      <c r="AP49" s="14">
        <v>-0.13619999999999999</v>
      </c>
      <c r="AQ49" s="14">
        <v>-8.09E-2</v>
      </c>
      <c r="AR49" s="14">
        <v>-6.7100000000000007E-2</v>
      </c>
      <c r="AS49" s="27">
        <v>-0.1014</v>
      </c>
      <c r="AT49" s="28">
        <v>-0.13800000000000001</v>
      </c>
      <c r="AU49" s="24">
        <v>-0.11890000000000001</v>
      </c>
      <c r="AV49" s="24">
        <v>-0.13950000000000001</v>
      </c>
    </row>
    <row r="50" spans="1:48" x14ac:dyDescent="0.25">
      <c r="A50" t="s">
        <v>121</v>
      </c>
      <c r="B50" s="36">
        <f t="shared" si="0"/>
        <v>-4.1677272727272736E-2</v>
      </c>
      <c r="C50" s="23">
        <v>7.6E-3</v>
      </c>
      <c r="D50" s="14">
        <v>-5.4000000000000003E-3</v>
      </c>
      <c r="E50" s="14">
        <v>-5.1799999999999999E-2</v>
      </c>
      <c r="F50" s="14"/>
      <c r="G50" s="14"/>
      <c r="H50" s="23">
        <v>-3.5000000000000001E-3</v>
      </c>
      <c r="I50" s="14">
        <v>-3.8999999999999998E-3</v>
      </c>
      <c r="J50" s="14">
        <v>-1.5299999999999999E-2</v>
      </c>
      <c r="K50" s="14">
        <v>-1.6299999999999999E-2</v>
      </c>
      <c r="L50" s="14">
        <v>1.7999999999999999E-2</v>
      </c>
      <c r="M50" s="14">
        <v>-3.5999999999999999E-3</v>
      </c>
      <c r="N50" s="14">
        <v>-7.7000000000000002E-3</v>
      </c>
      <c r="O50" s="14">
        <v>-1.41E-2</v>
      </c>
      <c r="P50" s="14">
        <v>-4.87E-2</v>
      </c>
      <c r="Q50" s="14">
        <v>-3.32E-2</v>
      </c>
      <c r="R50" s="14">
        <v>8.3000000000000001E-3</v>
      </c>
      <c r="S50" s="14">
        <v>6.9000000000000006E-2</v>
      </c>
      <c r="T50" s="23">
        <v>-3.0200000000000001E-2</v>
      </c>
      <c r="U50" s="14">
        <v>-1.47E-2</v>
      </c>
      <c r="V50" s="14">
        <v>7.4000000000000003E-3</v>
      </c>
      <c r="W50" s="27">
        <v>-2.93E-2</v>
      </c>
      <c r="X50" s="24">
        <v>-7.0300000000000001E-2</v>
      </c>
      <c r="Y50" s="24">
        <v>-8.8099999999999998E-2</v>
      </c>
      <c r="Z50" s="24">
        <v>-2.1700000000000001E-2</v>
      </c>
      <c r="AA50" s="24">
        <v>-6.6500000000000004E-2</v>
      </c>
      <c r="AB50" s="24">
        <v>-2.8299999999999999E-2</v>
      </c>
      <c r="AC50" s="14">
        <v>-2.2700000000000001E-2</v>
      </c>
      <c r="AD50" s="14">
        <v>-8.0399999999999999E-2</v>
      </c>
      <c r="AE50" s="14">
        <v>-5.1400000000000001E-2</v>
      </c>
      <c r="AF50" s="14">
        <v>-5.2999999999999999E-2</v>
      </c>
      <c r="AG50" s="14">
        <v>-5.9499999999999997E-2</v>
      </c>
      <c r="AH50" s="27">
        <v>-9.7100000000000006E-2</v>
      </c>
      <c r="AI50" s="28">
        <v>-4.99E-2</v>
      </c>
      <c r="AJ50" s="24">
        <v>-4.3999999999999997E-2</v>
      </c>
      <c r="AK50" s="24">
        <v>-5.7099999999999998E-2</v>
      </c>
      <c r="AL50" s="24">
        <v>-5.8599999999999999E-2</v>
      </c>
      <c r="AM50" s="24">
        <v>-4.7800000000000002E-2</v>
      </c>
      <c r="AN50" s="14">
        <v>-4.19E-2</v>
      </c>
      <c r="AO50" s="14">
        <v>-7.8799999999999995E-2</v>
      </c>
      <c r="AP50" s="14">
        <v>-5.4399999999999997E-2</v>
      </c>
      <c r="AQ50" s="14">
        <v>-3.6499999999999998E-2</v>
      </c>
      <c r="AR50" s="14">
        <v>-1.17E-2</v>
      </c>
      <c r="AS50" s="27">
        <v>-0.1467</v>
      </c>
      <c r="AT50" s="28">
        <v>-0.15989999999999999</v>
      </c>
      <c r="AU50" s="24">
        <v>-0.12239999999999999</v>
      </c>
      <c r="AV50" s="24">
        <v>-0.1177</v>
      </c>
    </row>
    <row r="51" spans="1:48" x14ac:dyDescent="0.25">
      <c r="A51" t="s">
        <v>31</v>
      </c>
      <c r="B51" s="36">
        <f t="shared" si="0"/>
        <v>-0.13476956521739131</v>
      </c>
      <c r="C51" s="23">
        <v>-0.1363</v>
      </c>
      <c r="D51" s="14">
        <v>-9.4200000000000006E-2</v>
      </c>
      <c r="E51" s="14">
        <v>-2.1000000000000001E-2</v>
      </c>
      <c r="F51" s="14">
        <v>-0.111</v>
      </c>
      <c r="G51" s="14">
        <v>-9.5000000000000001E-2</v>
      </c>
      <c r="H51" s="23">
        <v>-0.105</v>
      </c>
      <c r="I51" s="14">
        <v>-0.1212</v>
      </c>
      <c r="J51" s="14">
        <v>-0.15110000000000001</v>
      </c>
      <c r="K51" s="14">
        <v>-0.1338</v>
      </c>
      <c r="L51" s="14">
        <v>-9.6000000000000002E-2</v>
      </c>
      <c r="M51" s="14">
        <v>-0.1452</v>
      </c>
      <c r="N51" s="14">
        <v>-0.1133</v>
      </c>
      <c r="O51" s="14">
        <v>-0.13750000000000001</v>
      </c>
      <c r="P51" s="14">
        <v>-7.8299999999999995E-2</v>
      </c>
      <c r="Q51" s="14">
        <v>-0.1353</v>
      </c>
      <c r="R51" s="14">
        <v>-2.64E-2</v>
      </c>
      <c r="S51" s="14">
        <v>-0.10100000000000001</v>
      </c>
      <c r="T51" s="23">
        <v>-0.1585</v>
      </c>
      <c r="U51" s="14">
        <v>-0.1641</v>
      </c>
      <c r="V51" s="14">
        <v>-0.14729999999999999</v>
      </c>
      <c r="W51" s="27">
        <v>-0.1031</v>
      </c>
      <c r="X51" s="24">
        <v>-0.15909999999999999</v>
      </c>
      <c r="Y51" s="24">
        <v>-0.15770000000000001</v>
      </c>
      <c r="Z51" s="24">
        <v>-8.3699999999999997E-2</v>
      </c>
      <c r="AA51" s="24">
        <v>-0.1489</v>
      </c>
      <c r="AB51" s="24">
        <v>-0.1016</v>
      </c>
      <c r="AC51" s="14">
        <v>-0.129</v>
      </c>
      <c r="AD51" s="14">
        <v>-0.15329999999999999</v>
      </c>
      <c r="AE51" s="14">
        <v>-0.16109999999999999</v>
      </c>
      <c r="AF51" s="14">
        <v>-0.1641</v>
      </c>
      <c r="AG51" s="14">
        <v>-0.16200000000000001</v>
      </c>
      <c r="AH51" s="27">
        <v>-0.14779999999999999</v>
      </c>
      <c r="AI51" s="28">
        <v>-0.1515</v>
      </c>
      <c r="AJ51" s="24">
        <v>-0.1411</v>
      </c>
      <c r="AK51" s="24">
        <v>-0.1719</v>
      </c>
      <c r="AL51" s="24">
        <v>-0.1807</v>
      </c>
      <c r="AM51" s="24">
        <v>-0.1847</v>
      </c>
      <c r="AN51" s="14">
        <v>-0.15679999999999999</v>
      </c>
      <c r="AO51" s="14">
        <v>-0.17610000000000001</v>
      </c>
      <c r="AP51" s="14">
        <v>-0.15859999999999999</v>
      </c>
      <c r="AQ51" s="14">
        <v>-0.1598</v>
      </c>
      <c r="AR51" s="14">
        <v>-0.17960000000000001</v>
      </c>
      <c r="AS51" s="27">
        <v>-0.12559999999999999</v>
      </c>
      <c r="AT51" s="28">
        <v>-0.13389999999999999</v>
      </c>
      <c r="AU51" s="24">
        <v>-0.1767</v>
      </c>
      <c r="AV51" s="24">
        <v>-0.1595</v>
      </c>
    </row>
    <row r="52" spans="1:48" x14ac:dyDescent="0.25">
      <c r="A52" t="s">
        <v>32</v>
      </c>
      <c r="B52" s="36">
        <f t="shared" si="0"/>
        <v>-9.3560869565217433E-2</v>
      </c>
      <c r="C52" s="23">
        <v>-6.9599999999999995E-2</v>
      </c>
      <c r="D52" s="14">
        <v>-8.7400000000000005E-2</v>
      </c>
      <c r="E52" s="14">
        <v>-1.8100000000000002E-2</v>
      </c>
      <c r="F52" s="14">
        <v>-0.1046</v>
      </c>
      <c r="G52" s="14">
        <v>-7.3899999999999993E-2</v>
      </c>
      <c r="H52" s="23">
        <v>-5.8200000000000002E-2</v>
      </c>
      <c r="I52" s="14">
        <v>-6.0499999999999998E-2</v>
      </c>
      <c r="J52" s="14">
        <v>-7.8399999999999997E-2</v>
      </c>
      <c r="K52" s="14">
        <v>-3.4500000000000003E-2</v>
      </c>
      <c r="L52" s="14">
        <v>-3.7699999999999997E-2</v>
      </c>
      <c r="M52" s="14">
        <v>-7.0400000000000004E-2</v>
      </c>
      <c r="N52" s="14">
        <v>-7.46E-2</v>
      </c>
      <c r="O52" s="14">
        <v>-4.9299999999999997E-2</v>
      </c>
      <c r="P52" s="14">
        <v>-7.6999999999999999E-2</v>
      </c>
      <c r="Q52" s="14">
        <v>-0.15559999999999999</v>
      </c>
      <c r="R52" s="14">
        <v>-4.3E-3</v>
      </c>
      <c r="S52" s="14">
        <v>-2.7199999999999998E-2</v>
      </c>
      <c r="T52" s="23">
        <v>-9.06E-2</v>
      </c>
      <c r="U52" s="14">
        <v>-8.8300000000000003E-2</v>
      </c>
      <c r="V52" s="14">
        <v>-4.3700000000000003E-2</v>
      </c>
      <c r="W52" s="27">
        <v>-9.4799999999999995E-2</v>
      </c>
      <c r="X52" s="24">
        <v>-0.14399999999999999</v>
      </c>
      <c r="Y52" s="24">
        <v>-0.13100000000000001</v>
      </c>
      <c r="Z52" s="24">
        <v>-7.5999999999999998E-2</v>
      </c>
      <c r="AA52" s="24">
        <v>-0.14929999999999999</v>
      </c>
      <c r="AB52" s="24">
        <v>-5.5500000000000001E-2</v>
      </c>
      <c r="AC52" s="14">
        <v>-0.13930000000000001</v>
      </c>
      <c r="AD52" s="14">
        <v>-0.13869999999999999</v>
      </c>
      <c r="AE52" s="14">
        <v>-0.1983</v>
      </c>
      <c r="AF52" s="14">
        <v>-0.1192</v>
      </c>
      <c r="AG52" s="14">
        <v>-0.1547</v>
      </c>
      <c r="AH52" s="27">
        <v>-0.112</v>
      </c>
      <c r="AI52" s="28">
        <v>-8.1699999999999995E-2</v>
      </c>
      <c r="AJ52" s="24">
        <v>-9.74E-2</v>
      </c>
      <c r="AK52" s="24">
        <v>-0.1013</v>
      </c>
      <c r="AL52" s="24">
        <v>-0.1002</v>
      </c>
      <c r="AM52" s="24">
        <v>-0.1096</v>
      </c>
      <c r="AN52" s="14">
        <v>-6.3700000000000007E-2</v>
      </c>
      <c r="AO52" s="14">
        <v>-0.1027</v>
      </c>
      <c r="AP52" s="14">
        <v>-0.1515</v>
      </c>
      <c r="AQ52" s="14">
        <v>-0.10009999999999999</v>
      </c>
      <c r="AR52" s="14">
        <v>-9.3700000000000006E-2</v>
      </c>
      <c r="AS52" s="27">
        <v>-8.5500000000000007E-2</v>
      </c>
      <c r="AT52" s="28">
        <v>-9.8000000000000004E-2</v>
      </c>
      <c r="AU52" s="24">
        <v>-0.15509999999999999</v>
      </c>
      <c r="AV52" s="24">
        <v>-0.14660000000000001</v>
      </c>
    </row>
    <row r="53" spans="1:48" x14ac:dyDescent="0.25">
      <c r="A53" t="s">
        <v>33</v>
      </c>
      <c r="B53" s="36">
        <f t="shared" si="0"/>
        <v>-8.7197826086956504E-2</v>
      </c>
      <c r="C53" s="23">
        <v>-4.9000000000000002E-2</v>
      </c>
      <c r="D53" s="14">
        <v>-4.7699999999999999E-2</v>
      </c>
      <c r="E53" s="14">
        <v>-3.3000000000000002E-2</v>
      </c>
      <c r="F53" s="14">
        <v>-5.57E-2</v>
      </c>
      <c r="G53" s="14">
        <v>-4.4499999999999998E-2</v>
      </c>
      <c r="H53" s="23">
        <v>-8.3500000000000005E-2</v>
      </c>
      <c r="I53" s="14">
        <v>-7.1900000000000006E-2</v>
      </c>
      <c r="J53" s="14">
        <v>-0.1225</v>
      </c>
      <c r="K53" s="14">
        <v>-0.1084</v>
      </c>
      <c r="L53" s="14">
        <v>-9.1800000000000007E-2</v>
      </c>
      <c r="M53" s="14">
        <v>-9.9000000000000005E-2</v>
      </c>
      <c r="N53" s="14">
        <v>-0.1115</v>
      </c>
      <c r="O53" s="14">
        <v>-0.08</v>
      </c>
      <c r="P53" s="14">
        <v>-9.4799999999999995E-2</v>
      </c>
      <c r="Q53" s="14">
        <v>-9.4E-2</v>
      </c>
      <c r="R53" s="14">
        <v>-2.06E-2</v>
      </c>
      <c r="S53" s="14">
        <v>-9.9000000000000005E-2</v>
      </c>
      <c r="T53" s="23">
        <v>-0.1255</v>
      </c>
      <c r="U53" s="14">
        <v>-8.6999999999999994E-2</v>
      </c>
      <c r="V53" s="14">
        <v>-1.67E-2</v>
      </c>
      <c r="W53" s="27">
        <v>-6.6000000000000003E-2</v>
      </c>
      <c r="X53" s="24">
        <v>-8.5900000000000004E-2</v>
      </c>
      <c r="Y53" s="24">
        <v>-0.1133</v>
      </c>
      <c r="Z53" s="24">
        <v>-1.29E-2</v>
      </c>
      <c r="AA53" s="24">
        <v>-8.6599999999999996E-2</v>
      </c>
      <c r="AB53" s="24">
        <v>-9.0899999999999995E-2</v>
      </c>
      <c r="AC53" s="14">
        <v>-6.8099999999999994E-2</v>
      </c>
      <c r="AD53" s="14">
        <v>-9.9599999999999994E-2</v>
      </c>
      <c r="AE53" s="14">
        <v>-0.11119999999999999</v>
      </c>
      <c r="AF53" s="14">
        <v>-9.6699999999999994E-2</v>
      </c>
      <c r="AG53" s="14">
        <v>-4.6199999999999998E-2</v>
      </c>
      <c r="AH53" s="27">
        <v>-9.5100000000000004E-2</v>
      </c>
      <c r="AI53" s="28">
        <v>-8.2000000000000003E-2</v>
      </c>
      <c r="AJ53" s="24">
        <v>-0.1205</v>
      </c>
      <c r="AK53" s="24">
        <v>-9.7600000000000006E-2</v>
      </c>
      <c r="AL53" s="24">
        <v>-0.1163</v>
      </c>
      <c r="AM53" s="24">
        <v>-0.1153</v>
      </c>
      <c r="AN53" s="14">
        <v>-0.1051</v>
      </c>
      <c r="AO53" s="14">
        <v>-0.13039999999999999</v>
      </c>
      <c r="AP53" s="14">
        <v>-9.8799999999999999E-2</v>
      </c>
      <c r="AQ53" s="14">
        <v>-9.1200000000000003E-2</v>
      </c>
      <c r="AR53" s="14">
        <v>-9.3200000000000005E-2</v>
      </c>
      <c r="AS53" s="27">
        <v>-0.1106</v>
      </c>
      <c r="AT53" s="28">
        <v>-0.1043</v>
      </c>
      <c r="AU53" s="24">
        <v>-0.1182</v>
      </c>
      <c r="AV53" s="24">
        <v>-0.11899999999999999</v>
      </c>
    </row>
    <row r="54" spans="1:48" x14ac:dyDescent="0.25">
      <c r="A54" t="s">
        <v>34</v>
      </c>
      <c r="B54" s="36">
        <f t="shared" si="0"/>
        <v>-9.2878260869565202E-2</v>
      </c>
      <c r="C54" s="23">
        <v>-2.7000000000000001E-3</v>
      </c>
      <c r="D54" s="14">
        <v>-1.26E-2</v>
      </c>
      <c r="E54" s="14">
        <v>-9.1000000000000004E-3</v>
      </c>
      <c r="F54" s="14">
        <v>-2.2499999999999999E-2</v>
      </c>
      <c r="G54" s="14">
        <v>-1.0200000000000001E-2</v>
      </c>
      <c r="H54" s="23">
        <v>-7.6799999999999993E-2</v>
      </c>
      <c r="I54" s="14">
        <v>-5.7599999999999998E-2</v>
      </c>
      <c r="J54" s="14">
        <v>-6.2899999999999998E-2</v>
      </c>
      <c r="K54" s="14">
        <v>-7.1300000000000002E-2</v>
      </c>
      <c r="L54" s="14">
        <v>-3.4299999999999997E-2</v>
      </c>
      <c r="M54" s="14">
        <v>-7.1400000000000005E-2</v>
      </c>
      <c r="N54" s="14">
        <v>-5.4899999999999997E-2</v>
      </c>
      <c r="O54" s="14">
        <v>-2.6800000000000001E-2</v>
      </c>
      <c r="P54" s="14">
        <v>-7.6799999999999993E-2</v>
      </c>
      <c r="Q54" s="14">
        <v>-0.1555</v>
      </c>
      <c r="R54" s="14">
        <v>-2.0799999999999999E-2</v>
      </c>
      <c r="S54" s="14">
        <v>-1.2E-2</v>
      </c>
      <c r="T54" s="23">
        <v>-0.13139999999999999</v>
      </c>
      <c r="U54" s="14">
        <v>-0.1386</v>
      </c>
      <c r="V54" s="14">
        <v>-0.10970000000000001</v>
      </c>
      <c r="W54" s="27">
        <v>-9.98E-2</v>
      </c>
      <c r="X54" s="24">
        <v>-0.1237</v>
      </c>
      <c r="Y54" s="24">
        <v>-0.14549999999999999</v>
      </c>
      <c r="Z54" s="24">
        <v>-5.57E-2</v>
      </c>
      <c r="AA54" s="24">
        <v>-0.10589999999999999</v>
      </c>
      <c r="AB54" s="24">
        <v>-0.1145</v>
      </c>
      <c r="AC54" s="14">
        <v>-9.1600000000000001E-2</v>
      </c>
      <c r="AD54" s="14">
        <v>-9.74E-2</v>
      </c>
      <c r="AE54" s="14">
        <v>-0.20069999999999999</v>
      </c>
      <c r="AF54" s="14">
        <v>-0.1217</v>
      </c>
      <c r="AG54" s="14">
        <v>-0.1338</v>
      </c>
      <c r="AH54" s="27">
        <v>-0.1135</v>
      </c>
      <c r="AI54" s="28">
        <v>-9.64E-2</v>
      </c>
      <c r="AJ54" s="24">
        <v>-6.7699999999999996E-2</v>
      </c>
      <c r="AK54" s="24">
        <v>-0.122</v>
      </c>
      <c r="AL54" s="24">
        <v>-0.1336</v>
      </c>
      <c r="AM54" s="24">
        <v>-0.11269999999999999</v>
      </c>
      <c r="AN54" s="14">
        <v>-9.9000000000000005E-2</v>
      </c>
      <c r="AO54" s="14">
        <v>-0.13950000000000001</v>
      </c>
      <c r="AP54" s="14">
        <v>-0.13900000000000001</v>
      </c>
      <c r="AQ54" s="14">
        <v>-0.10489999999999999</v>
      </c>
      <c r="AR54" s="14">
        <v>-0.10929999999999999</v>
      </c>
      <c r="AS54" s="27">
        <v>-0.1358</v>
      </c>
      <c r="AT54" s="28">
        <v>-0.1492</v>
      </c>
      <c r="AU54" s="24">
        <v>-0.1368</v>
      </c>
      <c r="AV54" s="24">
        <v>-0.1648</v>
      </c>
    </row>
    <row r="55" spans="1:48" x14ac:dyDescent="0.25">
      <c r="A55" t="s">
        <v>35</v>
      </c>
      <c r="B55" s="36">
        <f t="shared" si="0"/>
        <v>-8.1584782608695658E-2</v>
      </c>
      <c r="C55" s="23">
        <v>-5.4100000000000002E-2</v>
      </c>
      <c r="D55" s="14">
        <v>-5.8500000000000003E-2</v>
      </c>
      <c r="E55" s="14">
        <v>1.7999999999999999E-2</v>
      </c>
      <c r="F55" s="14">
        <v>-5.1799999999999999E-2</v>
      </c>
      <c r="G55" s="14">
        <v>-1.47E-2</v>
      </c>
      <c r="H55" s="23">
        <v>-7.85E-2</v>
      </c>
      <c r="I55" s="14">
        <v>-7.2300000000000003E-2</v>
      </c>
      <c r="J55" s="14">
        <v>-8.2799999999999999E-2</v>
      </c>
      <c r="K55" s="14">
        <v>-3.4599999999999999E-2</v>
      </c>
      <c r="L55" s="14">
        <v>-7.2800000000000004E-2</v>
      </c>
      <c r="M55" s="14">
        <v>-6.1800000000000001E-2</v>
      </c>
      <c r="N55" s="14">
        <v>-6.08E-2</v>
      </c>
      <c r="O55" s="14">
        <v>-5.5500000000000001E-2</v>
      </c>
      <c r="P55" s="14">
        <v>-7.2800000000000004E-2</v>
      </c>
      <c r="Q55" s="14">
        <v>-0.15409999999999999</v>
      </c>
      <c r="R55" s="14">
        <v>1.9400000000000001E-2</v>
      </c>
      <c r="S55" s="14">
        <v>-8.2000000000000007E-3</v>
      </c>
      <c r="T55" s="23">
        <v>-0.1187</v>
      </c>
      <c r="U55" s="14">
        <v>-0.1066</v>
      </c>
      <c r="V55" s="14">
        <v>-5.2499999999999998E-2</v>
      </c>
      <c r="W55" s="27">
        <v>-4.7399999999999998E-2</v>
      </c>
      <c r="X55" s="24">
        <v>-0.1356</v>
      </c>
      <c r="Y55" s="24">
        <v>-4.9700000000000001E-2</v>
      </c>
      <c r="Z55" s="24">
        <v>-0.112</v>
      </c>
      <c r="AA55" s="24">
        <v>-0.111</v>
      </c>
      <c r="AB55" s="24">
        <v>-6.9500000000000006E-2</v>
      </c>
      <c r="AC55" s="14">
        <v>-5.3100000000000001E-2</v>
      </c>
      <c r="AD55" s="14">
        <v>-6.88E-2</v>
      </c>
      <c r="AE55" s="14">
        <v>-0.1285</v>
      </c>
      <c r="AF55" s="14">
        <v>-9.1300000000000006E-2</v>
      </c>
      <c r="AG55" s="14">
        <v>-7.7799999999999994E-2</v>
      </c>
      <c r="AH55" s="27">
        <v>-0.13300000000000001</v>
      </c>
      <c r="AI55" s="28">
        <v>-9.5799999999999996E-2</v>
      </c>
      <c r="AJ55" s="24">
        <v>-7.3800000000000004E-2</v>
      </c>
      <c r="AK55" s="24">
        <v>-9.9599999999999994E-2</v>
      </c>
      <c r="AL55" s="24">
        <v>-0.1048</v>
      </c>
      <c r="AM55" s="24">
        <v>-9.2200000000000004E-2</v>
      </c>
      <c r="AN55" s="14">
        <v>-9.5299999999999996E-2</v>
      </c>
      <c r="AO55" s="14">
        <v>-0.1138</v>
      </c>
      <c r="AP55" s="14">
        <v>-0.1618</v>
      </c>
      <c r="AQ55" s="14">
        <v>-7.1099999999999997E-2</v>
      </c>
      <c r="AR55" s="14">
        <v>-8.6099999999999996E-2</v>
      </c>
      <c r="AS55" s="27">
        <v>-0.10150000000000001</v>
      </c>
      <c r="AT55" s="28">
        <v>-0.14949999999999999</v>
      </c>
      <c r="AU55" s="24">
        <v>-0.1183</v>
      </c>
      <c r="AV55" s="24">
        <v>-0.13789999999999999</v>
      </c>
    </row>
    <row r="56" spans="1:48" x14ac:dyDescent="0.25">
      <c r="A56" t="s">
        <v>36</v>
      </c>
      <c r="B56" s="36">
        <f t="shared" si="0"/>
        <v>-0.1322826086956522</v>
      </c>
      <c r="C56" s="23">
        <v>-7.6399999999999996E-2</v>
      </c>
      <c r="D56" s="14">
        <v>-8.6300000000000002E-2</v>
      </c>
      <c r="E56" s="14">
        <v>5.1999999999999998E-3</v>
      </c>
      <c r="F56" s="14">
        <v>-0.10630000000000001</v>
      </c>
      <c r="G56" s="14">
        <v>-8.8900000000000007E-2</v>
      </c>
      <c r="H56" s="23">
        <v>-0.1464</v>
      </c>
      <c r="I56" s="14">
        <v>-0.1426</v>
      </c>
      <c r="J56" s="14">
        <v>-0.14779999999999999</v>
      </c>
      <c r="K56" s="14">
        <v>-0.13689999999999999</v>
      </c>
      <c r="L56" s="14">
        <v>-0.1232</v>
      </c>
      <c r="M56" s="14">
        <v>-0.12620000000000001</v>
      </c>
      <c r="N56" s="14">
        <v>-0.111</v>
      </c>
      <c r="O56" s="14">
        <v>-0.1216</v>
      </c>
      <c r="P56" s="14">
        <v>-0.1182</v>
      </c>
      <c r="Q56" s="14">
        <v>-0.19409999999999999</v>
      </c>
      <c r="R56" s="14">
        <v>4.8999999999999998E-3</v>
      </c>
      <c r="S56" s="14">
        <v>-0.1053</v>
      </c>
      <c r="T56" s="23">
        <v>-0.1651</v>
      </c>
      <c r="U56" s="14">
        <v>-0.17169999999999999</v>
      </c>
      <c r="V56" s="14">
        <v>-0.1336</v>
      </c>
      <c r="W56" s="27">
        <v>-0.111</v>
      </c>
      <c r="X56" s="24">
        <v>-0.18509999999999999</v>
      </c>
      <c r="Y56" s="24">
        <v>-0.20760000000000001</v>
      </c>
      <c r="Z56" s="24">
        <v>-6.3600000000000004E-2</v>
      </c>
      <c r="AA56" s="24">
        <v>-0.18890000000000001</v>
      </c>
      <c r="AB56" s="24">
        <v>-0.1231</v>
      </c>
      <c r="AC56" s="14">
        <v>-0.15329999999999999</v>
      </c>
      <c r="AD56" s="14">
        <v>-0.20030000000000001</v>
      </c>
      <c r="AE56" s="14">
        <v>-0.24590000000000001</v>
      </c>
      <c r="AF56" s="14">
        <v>-0.1825</v>
      </c>
      <c r="AG56" s="14">
        <v>-0.20430000000000001</v>
      </c>
      <c r="AH56" s="27">
        <v>-0.1298</v>
      </c>
      <c r="AI56" s="28">
        <v>-0.1216</v>
      </c>
      <c r="AJ56" s="24">
        <v>-0.12820000000000001</v>
      </c>
      <c r="AK56" s="24">
        <v>-0.1641</v>
      </c>
      <c r="AL56" s="24">
        <v>-0.13789999999999999</v>
      </c>
      <c r="AM56" s="24">
        <v>-0.123</v>
      </c>
      <c r="AN56" s="14">
        <v>-0.13300000000000001</v>
      </c>
      <c r="AO56" s="14">
        <v>-0.1399</v>
      </c>
      <c r="AP56" s="14">
        <v>-0.13900000000000001</v>
      </c>
      <c r="AQ56" s="14">
        <v>-0.11360000000000001</v>
      </c>
      <c r="AR56" s="14">
        <v>-0.14360000000000001</v>
      </c>
      <c r="AS56" s="27">
        <v>-0.104</v>
      </c>
      <c r="AT56" s="28">
        <v>-0.12740000000000001</v>
      </c>
      <c r="AU56" s="24">
        <v>-9.8199999999999996E-2</v>
      </c>
      <c r="AV56" s="24">
        <v>-0.1246</v>
      </c>
    </row>
    <row r="57" spans="1:48" x14ac:dyDescent="0.25">
      <c r="A57" t="s">
        <v>122</v>
      </c>
      <c r="B57" s="36">
        <f t="shared" si="0"/>
        <v>-5.8781818181818185E-2</v>
      </c>
      <c r="C57" s="23">
        <v>-3.5000000000000001E-3</v>
      </c>
      <c r="D57" s="14">
        <v>-5.04E-2</v>
      </c>
      <c r="E57" s="14">
        <v>-9.8299999999999998E-2</v>
      </c>
      <c r="F57" s="14"/>
      <c r="G57" s="14"/>
      <c r="H57" s="23">
        <v>-2.5600000000000001E-2</v>
      </c>
      <c r="I57" s="14">
        <v>-3.5400000000000001E-2</v>
      </c>
      <c r="J57" s="14">
        <v>-5.67E-2</v>
      </c>
      <c r="K57" s="14">
        <v>-4.19E-2</v>
      </c>
      <c r="L57" s="14">
        <v>-2.4400000000000002E-2</v>
      </c>
      <c r="M57" s="14">
        <v>-3.2800000000000003E-2</v>
      </c>
      <c r="N57" s="14">
        <v>-3.6400000000000002E-2</v>
      </c>
      <c r="O57" s="14">
        <v>-4.3900000000000002E-2</v>
      </c>
      <c r="P57" s="14">
        <v>-8.5300000000000001E-2</v>
      </c>
      <c r="Q57" s="14">
        <v>-7.0000000000000007E-2</v>
      </c>
      <c r="R57" s="14">
        <v>9.4999999999999998E-3</v>
      </c>
      <c r="S57" s="14">
        <v>-2.8999999999999998E-3</v>
      </c>
      <c r="T57" s="23">
        <v>-6.3100000000000003E-2</v>
      </c>
      <c r="U57" s="14">
        <v>-5.4699999999999999E-2</v>
      </c>
      <c r="V57" s="14">
        <v>-3.7699999999999997E-2</v>
      </c>
      <c r="W57" s="27">
        <v>-1.67E-2</v>
      </c>
      <c r="X57" s="28">
        <v>-2.6599999999999999E-2</v>
      </c>
      <c r="Y57" s="28">
        <v>-6.83E-2</v>
      </c>
      <c r="Z57" s="28">
        <v>-4.36E-2</v>
      </c>
      <c r="AA57" s="28">
        <v>-1.6500000000000001E-2</v>
      </c>
      <c r="AB57" s="28">
        <v>0.06</v>
      </c>
      <c r="AC57" s="14">
        <v>-6.54E-2</v>
      </c>
      <c r="AD57" s="14">
        <v>-9.8400000000000001E-2</v>
      </c>
      <c r="AE57" s="14">
        <v>-1.61E-2</v>
      </c>
      <c r="AF57" s="14">
        <v>-2.69E-2</v>
      </c>
      <c r="AG57" s="14">
        <v>-5.8400000000000001E-2</v>
      </c>
      <c r="AH57" s="27">
        <v>-0.1062</v>
      </c>
      <c r="AI57" s="28">
        <v>-0.1096</v>
      </c>
      <c r="AJ57" s="28">
        <v>-4.9599999999999998E-2</v>
      </c>
      <c r="AK57" s="28">
        <v>-0.1084</v>
      </c>
      <c r="AL57" s="28">
        <v>-0.1053</v>
      </c>
      <c r="AM57" s="28">
        <v>-6.2399999999999997E-2</v>
      </c>
      <c r="AN57" s="14">
        <v>-7.4999999999999997E-3</v>
      </c>
      <c r="AO57" s="14">
        <v>-8.8599999999999998E-2</v>
      </c>
      <c r="AP57" s="14">
        <v>-7.7100000000000002E-2</v>
      </c>
      <c r="AQ57" s="14">
        <v>-8.8300000000000003E-2</v>
      </c>
      <c r="AR57" s="14">
        <v>-6.1100000000000002E-2</v>
      </c>
      <c r="AS57" s="27">
        <v>-0.1144</v>
      </c>
      <c r="AT57" s="28">
        <v>-0.15559999999999999</v>
      </c>
      <c r="AU57" s="28">
        <v>-0.1575</v>
      </c>
      <c r="AV57" s="28">
        <v>-0.16439999999999999</v>
      </c>
    </row>
    <row r="58" spans="1:48" x14ac:dyDescent="0.25">
      <c r="A58" t="s">
        <v>37</v>
      </c>
      <c r="B58" s="36">
        <f t="shared" si="0"/>
        <v>-0.12705</v>
      </c>
      <c r="C58" s="23">
        <v>3.8E-3</v>
      </c>
      <c r="D58" s="14">
        <v>2.7300000000000001E-2</v>
      </c>
      <c r="E58" s="14">
        <v>-2.0299999999999999E-2</v>
      </c>
      <c r="F58" s="14">
        <v>-1.0200000000000001E-2</v>
      </c>
      <c r="G58" s="14">
        <v>-4.1999999999999997E-3</v>
      </c>
      <c r="H58" s="23">
        <v>-0.10349999999999999</v>
      </c>
      <c r="I58" s="14">
        <v>-6.7900000000000002E-2</v>
      </c>
      <c r="J58" s="14">
        <v>-8.6199999999999999E-2</v>
      </c>
      <c r="K58" s="14">
        <v>-7.4800000000000005E-2</v>
      </c>
      <c r="L58" s="14">
        <v>-4.1000000000000002E-2</v>
      </c>
      <c r="M58" s="14">
        <v>-7.8899999999999998E-2</v>
      </c>
      <c r="N58" s="14">
        <v>-6.5100000000000005E-2</v>
      </c>
      <c r="O58" s="14">
        <v>-6.9000000000000006E-2</v>
      </c>
      <c r="P58" s="14">
        <v>-5.21E-2</v>
      </c>
      <c r="Q58" s="14">
        <v>-0.14710000000000001</v>
      </c>
      <c r="R58" s="14">
        <v>-7.3000000000000001E-3</v>
      </c>
      <c r="S58" s="14">
        <v>-4.8899999999999999E-2</v>
      </c>
      <c r="T58" s="23">
        <v>-0.15329999999999999</v>
      </c>
      <c r="U58" s="14">
        <v>-0.15340000000000001</v>
      </c>
      <c r="V58" s="14">
        <v>-0.1474</v>
      </c>
      <c r="W58" s="27">
        <v>-0.1482</v>
      </c>
      <c r="X58" s="24">
        <v>-0.22650000000000001</v>
      </c>
      <c r="Y58" s="24">
        <v>-0.23019999999999999</v>
      </c>
      <c r="Z58" s="24">
        <v>-0.10730000000000001</v>
      </c>
      <c r="AA58" s="24">
        <v>-0.22259999999999999</v>
      </c>
      <c r="AB58" s="24">
        <v>-0.1426</v>
      </c>
      <c r="AC58" s="14">
        <v>-0.2326</v>
      </c>
      <c r="AD58" s="14">
        <v>-0.1862</v>
      </c>
      <c r="AE58" s="14">
        <v>-0.20319999999999999</v>
      </c>
      <c r="AF58" s="14">
        <v>-0.20469999999999999</v>
      </c>
      <c r="AG58" s="14">
        <v>-0.21609999999999999</v>
      </c>
      <c r="AH58" s="27">
        <v>-0.15559999999999999</v>
      </c>
      <c r="AI58" s="28">
        <v>-0.11799999999999999</v>
      </c>
      <c r="AJ58" s="24">
        <v>-0.188</v>
      </c>
      <c r="AK58" s="24">
        <v>-0.1489</v>
      </c>
      <c r="AL58" s="24">
        <v>-0.17419999999999999</v>
      </c>
      <c r="AM58" s="24">
        <v>-0.1585</v>
      </c>
      <c r="AN58" s="14">
        <v>-0.1552</v>
      </c>
      <c r="AO58" s="14">
        <v>-0.17219999999999999</v>
      </c>
      <c r="AP58" s="14">
        <v>-0.18429999999999999</v>
      </c>
      <c r="AQ58" s="14">
        <v>-0.1714</v>
      </c>
      <c r="AR58" s="14">
        <v>-0.18190000000000001</v>
      </c>
      <c r="AS58" s="27">
        <v>-0.1226</v>
      </c>
      <c r="AT58" s="28">
        <v>-0.16239999999999999</v>
      </c>
      <c r="AU58" s="24">
        <v>-0.1678</v>
      </c>
      <c r="AV58" s="24">
        <v>-0.1636</v>
      </c>
    </row>
    <row r="59" spans="1:48" x14ac:dyDescent="0.25">
      <c r="A59" t="s">
        <v>123</v>
      </c>
      <c r="B59" s="36">
        <f t="shared" si="0"/>
        <v>1.5097560975609729E-3</v>
      </c>
      <c r="C59" s="23"/>
      <c r="D59" s="14"/>
      <c r="E59" s="14"/>
      <c r="F59" s="14"/>
      <c r="G59" s="14"/>
      <c r="H59" s="23">
        <v>4.4499999999999998E-2</v>
      </c>
      <c r="I59" s="14">
        <v>7.5700000000000003E-2</v>
      </c>
      <c r="J59" s="14">
        <v>5.4800000000000001E-2</v>
      </c>
      <c r="K59" s="14">
        <v>0.1048</v>
      </c>
      <c r="L59" s="14">
        <v>8.6900000000000005E-2</v>
      </c>
      <c r="M59" s="14">
        <v>0.111</v>
      </c>
      <c r="N59" s="14">
        <v>9.6500000000000002E-2</v>
      </c>
      <c r="O59" s="14">
        <v>8.3000000000000004E-2</v>
      </c>
      <c r="P59" s="14">
        <v>2.8299999999999999E-2</v>
      </c>
      <c r="Q59" s="14">
        <v>-3.9800000000000002E-2</v>
      </c>
      <c r="R59" s="14">
        <v>1.7399999999999999E-2</v>
      </c>
      <c r="S59" s="14">
        <v>0.1661</v>
      </c>
      <c r="T59" s="23">
        <v>-3.4099999999999998E-2</v>
      </c>
      <c r="U59" s="14">
        <v>-1.54E-2</v>
      </c>
      <c r="V59" s="14">
        <v>5.28E-2</v>
      </c>
      <c r="W59" s="27">
        <v>1.7100000000000001E-2</v>
      </c>
      <c r="X59" s="24">
        <v>4.2500000000000003E-2</v>
      </c>
      <c r="Y59" s="24">
        <v>1.7399999999999999E-2</v>
      </c>
      <c r="Z59" s="24">
        <v>-1.67E-2</v>
      </c>
      <c r="AA59" s="24">
        <v>9.7000000000000003E-2</v>
      </c>
      <c r="AB59" s="24">
        <v>1.37E-2</v>
      </c>
      <c r="AC59" s="14">
        <v>6.4000000000000001E-2</v>
      </c>
      <c r="AD59" s="14">
        <v>-4.1000000000000002E-2</v>
      </c>
      <c r="AE59" s="14">
        <v>-9.3799999999999994E-2</v>
      </c>
      <c r="AF59" s="14">
        <v>1.5E-3</v>
      </c>
      <c r="AG59" s="14">
        <v>-4.7100000000000003E-2</v>
      </c>
      <c r="AH59" s="27">
        <v>-0.14810000000000001</v>
      </c>
      <c r="AI59" s="28">
        <v>-3.2500000000000001E-2</v>
      </c>
      <c r="AJ59" s="24">
        <v>-1.21E-2</v>
      </c>
      <c r="AK59" s="24">
        <v>-4.99E-2</v>
      </c>
      <c r="AL59" s="24">
        <v>-6.1499999999999999E-2</v>
      </c>
      <c r="AM59" s="24">
        <v>2.8E-3</v>
      </c>
      <c r="AN59" s="14">
        <v>-1.5599999999999999E-2</v>
      </c>
      <c r="AO59" s="14">
        <v>-6.1199999999999997E-2</v>
      </c>
      <c r="AP59" s="14">
        <v>-0.1227</v>
      </c>
      <c r="AQ59" s="14">
        <v>-2.8999999999999998E-3</v>
      </c>
      <c r="AR59" s="14">
        <v>-1.4800000000000001E-2</v>
      </c>
      <c r="AS59" s="27">
        <v>-8.48E-2</v>
      </c>
      <c r="AT59" s="28">
        <v>-8.6999999999999994E-2</v>
      </c>
      <c r="AU59" s="24">
        <v>-6.25E-2</v>
      </c>
      <c r="AV59" s="24">
        <v>-7.2400000000000006E-2</v>
      </c>
    </row>
    <row r="60" spans="1:48" x14ac:dyDescent="0.25">
      <c r="A60" t="s">
        <v>179</v>
      </c>
      <c r="B60" s="36">
        <f t="shared" si="0"/>
        <v>-2.9365517241379317E-2</v>
      </c>
      <c r="C60" s="23"/>
      <c r="D60" s="14"/>
      <c r="E60" s="14"/>
      <c r="F60" s="14"/>
      <c r="G60" s="14"/>
      <c r="H60" s="2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3">
        <v>-6.8400000000000002E-2</v>
      </c>
      <c r="U60" s="14">
        <v>-5.8099999999999999E-2</v>
      </c>
      <c r="V60" s="14">
        <v>-8.8800000000000004E-2</v>
      </c>
      <c r="W60" s="27">
        <v>3.2899999999999999E-2</v>
      </c>
      <c r="X60" s="24">
        <v>3.8699999999999998E-2</v>
      </c>
      <c r="Y60" s="24">
        <v>-2.0400000000000001E-2</v>
      </c>
      <c r="Z60" s="24">
        <v>2.5600000000000001E-2</v>
      </c>
      <c r="AA60" s="24">
        <v>4.4499999999999998E-2</v>
      </c>
      <c r="AB60" s="24">
        <v>6.88E-2</v>
      </c>
      <c r="AC60" s="14">
        <v>-1.04E-2</v>
      </c>
      <c r="AD60" s="14">
        <v>4.1500000000000002E-2</v>
      </c>
      <c r="AE60" s="14">
        <v>-2.8999999999999998E-3</v>
      </c>
      <c r="AF60" s="14">
        <v>1.66E-2</v>
      </c>
      <c r="AG60" s="14">
        <v>1.21E-2</v>
      </c>
      <c r="AH60" s="27">
        <v>-6.6699999999999995E-2</v>
      </c>
      <c r="AI60" s="28">
        <v>-4.9099999999999998E-2</v>
      </c>
      <c r="AJ60" s="24">
        <v>-3.6900000000000002E-2</v>
      </c>
      <c r="AK60" s="24">
        <v>-5.1200000000000002E-2</v>
      </c>
      <c r="AL60" s="24">
        <v>-4.6800000000000001E-2</v>
      </c>
      <c r="AM60" s="24">
        <v>-4.3299999999999998E-2</v>
      </c>
      <c r="AN60" s="14">
        <v>-4.1200000000000001E-2</v>
      </c>
      <c r="AO60" s="14">
        <v>-3.6600000000000001E-2</v>
      </c>
      <c r="AP60" s="14">
        <v>-5.9900000000000002E-2</v>
      </c>
      <c r="AQ60" s="14">
        <v>-4.1000000000000002E-2</v>
      </c>
      <c r="AR60" s="14">
        <v>-2.29E-2</v>
      </c>
      <c r="AS60" s="27">
        <v>-9.4200000000000006E-2</v>
      </c>
      <c r="AT60" s="28">
        <v>-9.5500000000000002E-2</v>
      </c>
      <c r="AU60" s="24">
        <v>-0.10780000000000001</v>
      </c>
      <c r="AV60" s="24">
        <v>-9.0200000000000002E-2</v>
      </c>
    </row>
    <row r="61" spans="1:48" x14ac:dyDescent="0.25">
      <c r="A61" t="s">
        <v>180</v>
      </c>
      <c r="B61" s="36">
        <f t="shared" si="0"/>
        <v>-0.14924827586206896</v>
      </c>
      <c r="C61" s="23"/>
      <c r="D61" s="29"/>
      <c r="E61" s="14"/>
      <c r="F61" s="14"/>
      <c r="G61" s="14"/>
      <c r="H61" s="2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3">
        <v>-0.1583</v>
      </c>
      <c r="U61" s="14">
        <v>-0.15870000000000001</v>
      </c>
      <c r="V61" s="14">
        <v>-0.12429999999999999</v>
      </c>
      <c r="W61" s="27">
        <v>-0.15570000000000001</v>
      </c>
      <c r="X61" s="24">
        <v>-7.0199999999999999E-2</v>
      </c>
      <c r="Y61" s="24">
        <v>-0.20119999999999999</v>
      </c>
      <c r="Z61" s="24">
        <v>-5.3400000000000003E-2</v>
      </c>
      <c r="AA61" s="24">
        <v>-9.4600000000000004E-2</v>
      </c>
      <c r="AB61" s="24">
        <v>-9.2299999999999993E-2</v>
      </c>
      <c r="AC61" s="14">
        <v>-0.13730000000000001</v>
      </c>
      <c r="AD61" s="14">
        <v>-0.18240000000000001</v>
      </c>
      <c r="AE61" s="14">
        <v>-0.27860000000000001</v>
      </c>
      <c r="AF61" s="14">
        <v>-0.1827</v>
      </c>
      <c r="AG61" s="14">
        <v>-0.221</v>
      </c>
      <c r="AH61" s="27">
        <v>-0.17899999999999999</v>
      </c>
      <c r="AI61" s="28">
        <v>-0.13139999999999999</v>
      </c>
      <c r="AJ61" s="24">
        <v>-6.6100000000000006E-2</v>
      </c>
      <c r="AK61" s="24">
        <v>-0.1482</v>
      </c>
      <c r="AL61" s="24">
        <v>-0.1578</v>
      </c>
      <c r="AM61" s="24">
        <v>-0.12839999999999999</v>
      </c>
      <c r="AN61" s="14">
        <v>-0.11849999999999999</v>
      </c>
      <c r="AO61" s="14">
        <v>-0.15939999999999999</v>
      </c>
      <c r="AP61" s="14">
        <v>-0.21859999999999999</v>
      </c>
      <c r="AQ61" s="14">
        <v>-8.8700000000000001E-2</v>
      </c>
      <c r="AR61" s="14">
        <v>-0.1321</v>
      </c>
      <c r="AS61" s="27">
        <v>-0.1782</v>
      </c>
      <c r="AT61" s="28">
        <v>-0.1764</v>
      </c>
      <c r="AU61" s="24">
        <v>-0.1532</v>
      </c>
      <c r="AV61" s="24">
        <v>-0.18149999999999999</v>
      </c>
    </row>
    <row r="62" spans="1:48" x14ac:dyDescent="0.25">
      <c r="A62" t="s">
        <v>181</v>
      </c>
      <c r="B62" s="36">
        <f t="shared" si="0"/>
        <v>-0.11248965517241381</v>
      </c>
      <c r="C62" s="23"/>
      <c r="D62" s="14"/>
      <c r="E62" s="14"/>
      <c r="F62" s="14"/>
      <c r="G62" s="14"/>
      <c r="H62" s="2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23">
        <v>-5.6500000000000002E-2</v>
      </c>
      <c r="U62" s="14">
        <v>-7.8600000000000003E-2</v>
      </c>
      <c r="V62" s="14">
        <v>-6.3200000000000006E-2</v>
      </c>
      <c r="W62" s="27">
        <v>-8.4500000000000006E-2</v>
      </c>
      <c r="X62" s="24">
        <v>-0.1424</v>
      </c>
      <c r="Y62" s="24">
        <v>-0.1454</v>
      </c>
      <c r="Z62" s="24">
        <v>-9.9900000000000003E-2</v>
      </c>
      <c r="AA62" s="24">
        <v>-0.15409999999999999</v>
      </c>
      <c r="AB62" s="24">
        <v>-6.08E-2</v>
      </c>
      <c r="AC62" s="14">
        <v>-0.1075</v>
      </c>
      <c r="AD62" s="14">
        <v>-0.12039999999999999</v>
      </c>
      <c r="AE62" s="14">
        <v>-0.16980000000000001</v>
      </c>
      <c r="AF62" s="14">
        <v>-0.11210000000000001</v>
      </c>
      <c r="AG62" s="14">
        <v>-0.1003</v>
      </c>
      <c r="AH62" s="27">
        <v>-9.7299999999999998E-2</v>
      </c>
      <c r="AI62" s="28">
        <v>-8.5999999999999993E-2</v>
      </c>
      <c r="AJ62" s="24">
        <v>-0.1119</v>
      </c>
      <c r="AK62" s="24">
        <v>-0.1263</v>
      </c>
      <c r="AL62" s="24">
        <v>-0.124</v>
      </c>
      <c r="AM62" s="24">
        <v>-9.5799999999999996E-2</v>
      </c>
      <c r="AN62" s="14">
        <v>-0.1196</v>
      </c>
      <c r="AO62" s="14">
        <v>-0.14130000000000001</v>
      </c>
      <c r="AP62" s="14">
        <v>-0.11650000000000001</v>
      </c>
      <c r="AQ62" s="14">
        <v>-9.8000000000000004E-2</v>
      </c>
      <c r="AR62" s="14">
        <v>-0.11840000000000001</v>
      </c>
      <c r="AS62" s="27">
        <v>-9.8799999999999999E-2</v>
      </c>
      <c r="AT62" s="28">
        <v>-0.1525</v>
      </c>
      <c r="AU62" s="24">
        <v>-0.151</v>
      </c>
      <c r="AV62" s="24">
        <v>-0.1293</v>
      </c>
    </row>
    <row r="63" spans="1:48" x14ac:dyDescent="0.25">
      <c r="A63" t="s">
        <v>183</v>
      </c>
      <c r="B63" s="36">
        <f t="shared" si="0"/>
        <v>-0.13684230769230771</v>
      </c>
      <c r="C63" s="23"/>
      <c r="D63" s="14"/>
      <c r="E63" s="14"/>
      <c r="F63" s="14"/>
      <c r="G63" s="14"/>
      <c r="H63" s="23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23"/>
      <c r="U63" s="14"/>
      <c r="V63" s="14"/>
      <c r="W63" s="27">
        <v>-0.1042</v>
      </c>
      <c r="X63" s="24">
        <v>-0.16489999999999999</v>
      </c>
      <c r="Y63" s="24">
        <v>-0.15</v>
      </c>
      <c r="Z63" s="24">
        <v>-3.8999999999999998E-3</v>
      </c>
      <c r="AA63" s="24">
        <v>-0.13089999999999999</v>
      </c>
      <c r="AB63" s="24">
        <v>-0.16639999999999999</v>
      </c>
      <c r="AC63" s="14">
        <v>-0.11169999999999999</v>
      </c>
      <c r="AD63" s="14">
        <v>-0.1346</v>
      </c>
      <c r="AE63" s="14">
        <v>-0.18909999999999999</v>
      </c>
      <c r="AF63" s="14">
        <v>-0.1656</v>
      </c>
      <c r="AG63" s="14">
        <v>-0.17949999999999999</v>
      </c>
      <c r="AH63" s="27">
        <v>-0.12479999999999999</v>
      </c>
      <c r="AI63" s="28">
        <v>-0.1124</v>
      </c>
      <c r="AJ63" s="24">
        <v>-0.13250000000000001</v>
      </c>
      <c r="AK63" s="24">
        <v>-0.1273</v>
      </c>
      <c r="AL63" s="24">
        <v>-0.13170000000000001</v>
      </c>
      <c r="AM63" s="24">
        <v>-0.16420000000000001</v>
      </c>
      <c r="AN63" s="14">
        <v>-0.112</v>
      </c>
      <c r="AO63" s="14">
        <v>-0.14580000000000001</v>
      </c>
      <c r="AP63" s="14">
        <v>-0.14560000000000001</v>
      </c>
      <c r="AQ63" s="14">
        <v>-0.1227</v>
      </c>
      <c r="AR63" s="14">
        <v>-0.13289999999999999</v>
      </c>
      <c r="AS63" s="27">
        <v>-0.1512</v>
      </c>
      <c r="AT63" s="28">
        <v>-0.17760000000000001</v>
      </c>
      <c r="AU63" s="24">
        <v>-0.1547</v>
      </c>
      <c r="AV63" s="24">
        <v>-0.1217</v>
      </c>
    </row>
    <row r="64" spans="1:48" x14ac:dyDescent="0.25">
      <c r="A64" t="s">
        <v>184</v>
      </c>
      <c r="B64" s="36">
        <f t="shared" si="0"/>
        <v>-2.5226923076923077E-2</v>
      </c>
      <c r="C64" s="23"/>
      <c r="D64" s="14"/>
      <c r="E64" s="14"/>
      <c r="F64" s="14"/>
      <c r="G64" s="14"/>
      <c r="H64" s="2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23"/>
      <c r="U64" s="14"/>
      <c r="V64" s="14"/>
      <c r="W64" s="27">
        <v>5.0799999999999998E-2</v>
      </c>
      <c r="X64" s="24">
        <v>1.49E-2</v>
      </c>
      <c r="Y64" s="24">
        <v>-6.7900000000000002E-2</v>
      </c>
      <c r="Z64" s="24">
        <v>1.24E-2</v>
      </c>
      <c r="AA64" s="24">
        <v>-0.14979999999999999</v>
      </c>
      <c r="AB64" s="24">
        <v>-1.95E-2</v>
      </c>
      <c r="AC64" s="14">
        <v>8.2199999999999995E-2</v>
      </c>
      <c r="AD64" s="14">
        <v>-0.14230000000000001</v>
      </c>
      <c r="AE64" s="14">
        <v>4.1200000000000001E-2</v>
      </c>
      <c r="AF64" s="14">
        <v>-9.7999999999999997E-3</v>
      </c>
      <c r="AG64" s="14">
        <v>0.10009999999999999</v>
      </c>
      <c r="AH64" s="27">
        <v>-0.1608</v>
      </c>
      <c r="AI64" s="28">
        <v>-2.9399999999999999E-2</v>
      </c>
      <c r="AJ64" s="24">
        <v>-8.2799999999999999E-2</v>
      </c>
      <c r="AK64" s="24">
        <v>-7.5800000000000006E-2</v>
      </c>
      <c r="AL64" s="24">
        <v>-1.0500000000000001E-2</v>
      </c>
      <c r="AM64" s="24">
        <v>-5.67E-2</v>
      </c>
      <c r="AN64" s="14">
        <v>-6.1699999999999998E-2</v>
      </c>
      <c r="AO64" s="14">
        <v>-1.84E-2</v>
      </c>
      <c r="AP64" s="14">
        <v>4.1999999999999997E-3</v>
      </c>
      <c r="AQ64" s="14">
        <v>-1.8700000000000001E-2</v>
      </c>
      <c r="AR64" s="14">
        <v>-3.6799999999999999E-2</v>
      </c>
      <c r="AS64" s="27">
        <v>-0.13980000000000001</v>
      </c>
      <c r="AT64" s="28">
        <v>-1.4200000000000001E-2</v>
      </c>
      <c r="AU64" s="24">
        <v>0.10249999999999999</v>
      </c>
      <c r="AV64" s="24">
        <v>3.0700000000000002E-2</v>
      </c>
    </row>
    <row r="65" spans="1:48" x14ac:dyDescent="0.25">
      <c r="A65" t="s">
        <v>185</v>
      </c>
      <c r="B65" s="36">
        <f t="shared" si="0"/>
        <v>-0.1421</v>
      </c>
      <c r="C65" s="23"/>
      <c r="D65" s="14"/>
      <c r="E65" s="14"/>
      <c r="F65" s="14"/>
      <c r="G65" s="14"/>
      <c r="H65" s="23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23"/>
      <c r="U65" s="14"/>
      <c r="V65" s="14"/>
      <c r="W65" s="27">
        <v>-0.1065</v>
      </c>
      <c r="X65" s="24">
        <v>-0.1152</v>
      </c>
      <c r="Y65" s="24">
        <v>-0.13339999999999999</v>
      </c>
      <c r="Z65" s="24">
        <v>-9.5899999999999999E-2</v>
      </c>
      <c r="AA65" s="24">
        <v>-0.15290000000000001</v>
      </c>
      <c r="AB65" s="24">
        <v>-7.9799999999999996E-2</v>
      </c>
      <c r="AC65" s="14">
        <v>-0.1308</v>
      </c>
      <c r="AD65" s="14">
        <v>-0.17860000000000001</v>
      </c>
      <c r="AE65" s="14">
        <v>-0.18959999999999999</v>
      </c>
      <c r="AF65" s="14">
        <v>-0.15179999999999999</v>
      </c>
      <c r="AG65" s="14">
        <v>-0.16059999999999999</v>
      </c>
      <c r="AH65" s="27">
        <v>-0.11169999999999999</v>
      </c>
      <c r="AI65" s="28">
        <v>-0.14019999999999999</v>
      </c>
      <c r="AJ65" s="24">
        <v>-0.15210000000000001</v>
      </c>
      <c r="AK65" s="24">
        <v>-0.13789999999999999</v>
      </c>
      <c r="AL65" s="24">
        <v>-0.1726</v>
      </c>
      <c r="AM65" s="24">
        <v>-0.15049999999999999</v>
      </c>
      <c r="AN65" s="14">
        <v>-0.14949999999999999</v>
      </c>
      <c r="AO65" s="14">
        <v>-0.1308</v>
      </c>
      <c r="AP65" s="14">
        <v>-0.1764</v>
      </c>
      <c r="AQ65" s="14">
        <v>-0.1115</v>
      </c>
      <c r="AR65" s="14">
        <v>-0.17810000000000001</v>
      </c>
      <c r="AS65" s="27">
        <v>-0.1419</v>
      </c>
      <c r="AT65" s="28">
        <v>-0.1242</v>
      </c>
      <c r="AU65" s="24">
        <v>-0.1595</v>
      </c>
      <c r="AV65" s="24">
        <v>-0.16259999999999999</v>
      </c>
    </row>
    <row r="66" spans="1:48" x14ac:dyDescent="0.25">
      <c r="A66" t="s">
        <v>124</v>
      </c>
      <c r="B66" s="36">
        <f t="shared" si="0"/>
        <v>-6.8545454545454569E-3</v>
      </c>
      <c r="C66" s="23">
        <v>7.0599999999999996E-2</v>
      </c>
      <c r="D66" s="14">
        <v>7.6399999999999996E-2</v>
      </c>
      <c r="E66" s="14">
        <v>3.9399999999999998E-2</v>
      </c>
      <c r="F66" s="14"/>
      <c r="G66" s="14"/>
      <c r="H66" s="23">
        <v>-1.47E-2</v>
      </c>
      <c r="I66" s="14">
        <v>-2.6700000000000002E-2</v>
      </c>
      <c r="J66" s="14">
        <v>-1.09E-2</v>
      </c>
      <c r="K66" s="14">
        <v>-1.5599999999999999E-2</v>
      </c>
      <c r="L66" s="14">
        <v>-3.0099999999999998E-2</v>
      </c>
      <c r="M66" s="14">
        <v>-1.9800000000000002E-2</v>
      </c>
      <c r="N66" s="14">
        <v>-1.8499999999999999E-2</v>
      </c>
      <c r="O66" s="14">
        <v>-2.0199999999999999E-2</v>
      </c>
      <c r="P66" s="14">
        <v>3.1699999999999999E-2</v>
      </c>
      <c r="Q66" s="14">
        <v>-3.78E-2</v>
      </c>
      <c r="R66" s="14">
        <v>-3.8999999999999998E-3</v>
      </c>
      <c r="S66" s="14">
        <v>-4.1300000000000003E-2</v>
      </c>
      <c r="T66" s="23">
        <v>1.8100000000000002E-2</v>
      </c>
      <c r="U66" s="14">
        <v>4.1999999999999997E-3</v>
      </c>
      <c r="V66" s="14">
        <v>5.0000000000000001E-4</v>
      </c>
      <c r="W66" s="27">
        <v>-1.4500000000000001E-2</v>
      </c>
      <c r="X66" s="24">
        <v>-1.8499999999999999E-2</v>
      </c>
      <c r="Y66" s="24">
        <v>-3.6499999999999998E-2</v>
      </c>
      <c r="Z66" s="24">
        <v>3.2399999999999998E-2</v>
      </c>
      <c r="AA66" s="24">
        <v>-7.0300000000000001E-2</v>
      </c>
      <c r="AB66" s="24">
        <v>-7.9000000000000001E-2</v>
      </c>
      <c r="AC66" s="14">
        <v>8.8000000000000005E-3</v>
      </c>
      <c r="AD66" s="14">
        <v>-2.4299999999999999E-2</v>
      </c>
      <c r="AE66" s="14">
        <v>8.9999999999999998E-4</v>
      </c>
      <c r="AF66" s="14">
        <v>-1.4999999999999999E-2</v>
      </c>
      <c r="AG66" s="14">
        <v>6.1999999999999998E-3</v>
      </c>
      <c r="AH66" s="27">
        <v>-1.5699999999999999E-2</v>
      </c>
      <c r="AI66" s="28">
        <v>-1.15E-2</v>
      </c>
      <c r="AJ66" s="24">
        <v>-2.8299999999999999E-2</v>
      </c>
      <c r="AK66" s="24">
        <v>1.9E-3</v>
      </c>
      <c r="AL66" s="24">
        <v>-4.1000000000000003E-3</v>
      </c>
      <c r="AM66" s="24">
        <v>-2.8000000000000001E-2</v>
      </c>
      <c r="AN66" s="14">
        <v>-1.11E-2</v>
      </c>
      <c r="AO66" s="14">
        <v>-6.4000000000000003E-3</v>
      </c>
      <c r="AP66" s="14">
        <v>-2.0299999999999999E-2</v>
      </c>
      <c r="AQ66" s="14">
        <v>-2.92E-2</v>
      </c>
      <c r="AR66" s="14">
        <v>-1.9E-3</v>
      </c>
      <c r="AS66" s="27">
        <v>-3.9800000000000002E-2</v>
      </c>
      <c r="AT66" s="28">
        <v>2.58E-2</v>
      </c>
      <c r="AU66" s="24">
        <v>4.4499999999999998E-2</v>
      </c>
      <c r="AV66" s="24">
        <v>3.09E-2</v>
      </c>
    </row>
    <row r="67" spans="1:48" x14ac:dyDescent="0.25">
      <c r="A67" t="s">
        <v>125</v>
      </c>
      <c r="B67" s="36">
        <f t="shared" si="0"/>
        <v>0.10424772727272723</v>
      </c>
      <c r="C67" s="23">
        <v>8.8900000000000007E-2</v>
      </c>
      <c r="D67" s="14">
        <v>5.8599999999999999E-2</v>
      </c>
      <c r="E67" s="14">
        <v>4.87E-2</v>
      </c>
      <c r="F67" s="14"/>
      <c r="G67" s="14"/>
      <c r="H67" s="23">
        <v>0.10340000000000001</v>
      </c>
      <c r="I67" s="14">
        <v>9.1300000000000006E-2</v>
      </c>
      <c r="J67" s="14">
        <v>6.3399999999999998E-2</v>
      </c>
      <c r="K67" s="14">
        <v>8.8499999999999995E-2</v>
      </c>
      <c r="L67" s="14">
        <v>6.7100000000000007E-2</v>
      </c>
      <c r="M67" s="14">
        <v>0.1061</v>
      </c>
      <c r="N67" s="14">
        <v>7.3300000000000004E-2</v>
      </c>
      <c r="O67" s="14">
        <v>0.1065</v>
      </c>
      <c r="P67" s="14">
        <v>0.1028</v>
      </c>
      <c r="Q67" s="14">
        <v>0.13120000000000001</v>
      </c>
      <c r="R67" s="14">
        <v>3.8999999999999998E-3</v>
      </c>
      <c r="S67" s="14">
        <v>8.72E-2</v>
      </c>
      <c r="T67" s="23">
        <v>0.09</v>
      </c>
      <c r="U67" s="14">
        <v>7.9500000000000001E-2</v>
      </c>
      <c r="V67" s="14">
        <v>7.6799999999999993E-2</v>
      </c>
      <c r="W67" s="27">
        <v>0.17580000000000001</v>
      </c>
      <c r="X67" s="24">
        <v>8.3199999999999996E-2</v>
      </c>
      <c r="Y67" s="24">
        <v>0.12790000000000001</v>
      </c>
      <c r="Z67" s="24">
        <v>5.4699999999999999E-2</v>
      </c>
      <c r="AA67" s="24">
        <v>0.1108</v>
      </c>
      <c r="AB67" s="24">
        <v>-1.1599999999999999E-2</v>
      </c>
      <c r="AC67" s="14">
        <v>9.3200000000000005E-2</v>
      </c>
      <c r="AD67" s="14">
        <v>0.09</v>
      </c>
      <c r="AE67" s="14">
        <v>9.5899999999999999E-2</v>
      </c>
      <c r="AF67" s="14">
        <v>7.0499999999999993E-2</v>
      </c>
      <c r="AG67" s="14">
        <v>9.2200000000000004E-2</v>
      </c>
      <c r="AH67" s="27">
        <v>0.19589999999999999</v>
      </c>
      <c r="AI67" s="28">
        <v>0.1384</v>
      </c>
      <c r="AJ67" s="24">
        <v>0.15010000000000001</v>
      </c>
      <c r="AK67" s="24">
        <v>0.10730000000000001</v>
      </c>
      <c r="AL67" s="24">
        <v>0.1447</v>
      </c>
      <c r="AM67" s="24">
        <v>0.1263</v>
      </c>
      <c r="AN67" s="14">
        <v>0.13120000000000001</v>
      </c>
      <c r="AO67" s="14">
        <v>0.1724</v>
      </c>
      <c r="AP67" s="14">
        <v>0.127</v>
      </c>
      <c r="AQ67" s="14">
        <v>0.1305</v>
      </c>
      <c r="AR67" s="14">
        <v>0.12909999999999999</v>
      </c>
      <c r="AS67" s="27">
        <v>0.15090000000000001</v>
      </c>
      <c r="AT67" s="28">
        <v>0.161</v>
      </c>
      <c r="AU67" s="24">
        <v>0.1353</v>
      </c>
      <c r="AV67" s="24">
        <v>0.13700000000000001</v>
      </c>
    </row>
    <row r="68" spans="1:48" x14ac:dyDescent="0.25">
      <c r="A68" t="s">
        <v>38</v>
      </c>
      <c r="B68" s="36">
        <f t="shared" si="0"/>
        <v>-7.3782608695652256E-3</v>
      </c>
      <c r="C68" s="23">
        <v>-2.6599999999999999E-2</v>
      </c>
      <c r="D68" s="14">
        <v>-4.9299999999999997E-2</v>
      </c>
      <c r="E68" s="14">
        <v>-5.3600000000000002E-2</v>
      </c>
      <c r="F68" s="14">
        <v>-1.11E-2</v>
      </c>
      <c r="G68" s="14">
        <v>-3.6799999999999999E-2</v>
      </c>
      <c r="H68" s="23">
        <v>-3.6700000000000003E-2</v>
      </c>
      <c r="I68" s="14">
        <v>-3.2599999999999997E-2</v>
      </c>
      <c r="J68" s="14">
        <v>-2.3E-2</v>
      </c>
      <c r="K68" s="14">
        <v>-2.69E-2</v>
      </c>
      <c r="L68" s="14">
        <v>-9.4999999999999998E-3</v>
      </c>
      <c r="M68" s="14">
        <v>-3.5900000000000001E-2</v>
      </c>
      <c r="N68" s="14">
        <v>-4.0099999999999997E-2</v>
      </c>
      <c r="O68" s="14">
        <v>-4.8300000000000003E-2</v>
      </c>
      <c r="P68" s="14">
        <v>1.0699999999999999E-2</v>
      </c>
      <c r="Q68" s="14">
        <v>-5.1700000000000003E-2</v>
      </c>
      <c r="R68" s="14">
        <v>-1.46E-2</v>
      </c>
      <c r="S68" s="14">
        <v>-1.7500000000000002E-2</v>
      </c>
      <c r="T68" s="23">
        <v>-2.8199999999999999E-2</v>
      </c>
      <c r="U68" s="14">
        <v>-1.77E-2</v>
      </c>
      <c r="V68" s="14">
        <v>-2.4E-2</v>
      </c>
      <c r="W68" s="27">
        <v>4.5699999999999998E-2</v>
      </c>
      <c r="X68" s="24">
        <v>-9.7000000000000003E-3</v>
      </c>
      <c r="Y68" s="24">
        <v>-2.3400000000000001E-2</v>
      </c>
      <c r="Z68" s="24">
        <v>-4.2999999999999997E-2</v>
      </c>
      <c r="AA68" s="24">
        <v>1.1999999999999999E-3</v>
      </c>
      <c r="AB68" s="24">
        <v>5.4999999999999997E-3</v>
      </c>
      <c r="AC68" s="14">
        <v>-1.78E-2</v>
      </c>
      <c r="AD68" s="14">
        <v>-1.11E-2</v>
      </c>
      <c r="AE68" s="14">
        <v>4.7999999999999996E-3</v>
      </c>
      <c r="AF68" s="14">
        <v>4.58E-2</v>
      </c>
      <c r="AG68" s="14">
        <v>4.0599999999999997E-2</v>
      </c>
      <c r="AH68" s="27">
        <v>1.67E-2</v>
      </c>
      <c r="AI68" s="28">
        <v>3.0200000000000001E-2</v>
      </c>
      <c r="AJ68" s="24">
        <v>8.0999999999999996E-3</v>
      </c>
      <c r="AK68" s="24">
        <v>1.3599999999999999E-2</v>
      </c>
      <c r="AL68" s="24">
        <v>2.7000000000000001E-3</v>
      </c>
      <c r="AM68" s="24">
        <v>2.0199999999999999E-2</v>
      </c>
      <c r="AN68" s="14">
        <v>2.5899999999999999E-2</v>
      </c>
      <c r="AO68" s="14">
        <v>-6.6E-3</v>
      </c>
      <c r="AP68" s="14">
        <v>1.6299999999999999E-2</v>
      </c>
      <c r="AQ68" s="14">
        <v>3.1199999999999999E-2</v>
      </c>
      <c r="AR68" s="14">
        <v>1.7600000000000001E-2</v>
      </c>
      <c r="AS68" s="27">
        <v>-5.7000000000000002E-3</v>
      </c>
      <c r="AT68" s="28">
        <v>1.43E-2</v>
      </c>
      <c r="AU68" s="24">
        <v>1.5E-3</v>
      </c>
      <c r="AV68" s="24">
        <v>9.4000000000000004E-3</v>
      </c>
    </row>
    <row r="69" spans="1:48" x14ac:dyDescent="0.25">
      <c r="A69" t="s">
        <v>126</v>
      </c>
      <c r="B69" s="36">
        <f t="shared" ref="B69:B132" si="1">AVERAGE(C69:AV69)</f>
        <v>2.8512820512820503E-3</v>
      </c>
      <c r="C69" s="23">
        <v>4.2700000000000002E-2</v>
      </c>
      <c r="D69" s="14">
        <v>2.3400000000000001E-2</v>
      </c>
      <c r="E69" s="14">
        <v>3.1099999999999999E-2</v>
      </c>
      <c r="F69" s="14"/>
      <c r="G69" s="14"/>
      <c r="H69" s="23">
        <v>2.1600000000000001E-2</v>
      </c>
      <c r="I69" s="14">
        <v>3.3399999999999999E-2</v>
      </c>
      <c r="J69" s="14"/>
      <c r="K69" s="14">
        <v>-1.2699999999999999E-2</v>
      </c>
      <c r="L69" s="14">
        <v>5.0200000000000002E-2</v>
      </c>
      <c r="M69" s="14">
        <v>3.7900000000000003E-2</v>
      </c>
      <c r="N69" s="14">
        <v>1.3599999999999999E-2</v>
      </c>
      <c r="O69" s="14">
        <v>1.01E-2</v>
      </c>
      <c r="P69" s="14">
        <v>4.1399999999999999E-2</v>
      </c>
      <c r="Q69" s="14">
        <v>4.5100000000000001E-2</v>
      </c>
      <c r="R69" s="14">
        <v>-1.1000000000000001E-3</v>
      </c>
      <c r="S69" s="14">
        <v>-2.3E-3</v>
      </c>
      <c r="T69" s="23"/>
      <c r="U69" s="14">
        <v>-4.1000000000000002E-2</v>
      </c>
      <c r="V69" s="14">
        <v>-4.7399999999999998E-2</v>
      </c>
      <c r="W69" s="27">
        <v>-1.0500000000000001E-2</v>
      </c>
      <c r="X69" s="24"/>
      <c r="Y69" s="24">
        <v>1.5E-3</v>
      </c>
      <c r="Z69" s="24">
        <v>-2.1999999999999999E-2</v>
      </c>
      <c r="AA69" s="24">
        <v>-6.1499999999999999E-2</v>
      </c>
      <c r="AB69" s="24">
        <v>-7.0000000000000001E-3</v>
      </c>
      <c r="AC69" s="14">
        <v>-3.78E-2</v>
      </c>
      <c r="AD69" s="14">
        <v>-6.7000000000000002E-3</v>
      </c>
      <c r="AE69" s="14">
        <v>-1.5599999999999999E-2</v>
      </c>
      <c r="AF69" s="14">
        <v>-4.99E-2</v>
      </c>
      <c r="AG69" s="14">
        <v>-2.5999999999999999E-3</v>
      </c>
      <c r="AH69" s="27">
        <v>3.8100000000000002E-2</v>
      </c>
      <c r="AI69" s="28">
        <v>3.61E-2</v>
      </c>
      <c r="AJ69" s="24"/>
      <c r="AK69" s="24">
        <v>2.1399999999999999E-2</v>
      </c>
      <c r="AL69" s="24">
        <v>1.12E-2</v>
      </c>
      <c r="AM69" s="24">
        <v>-4.1999999999999997E-3</v>
      </c>
      <c r="AN69" s="14">
        <v>-1.49E-2</v>
      </c>
      <c r="AO69" s="14">
        <v>1.5699999999999999E-2</v>
      </c>
      <c r="AP69" s="14">
        <v>1.95E-2</v>
      </c>
      <c r="AQ69" s="14">
        <v>-6.7999999999999996E-3</v>
      </c>
      <c r="AR69" s="14">
        <v>-1.8599999999999998E-2</v>
      </c>
      <c r="AS69" s="27">
        <v>-9.7999999999999997E-3</v>
      </c>
      <c r="AT69" s="28"/>
      <c r="AU69" s="24">
        <v>-1.0500000000000001E-2</v>
      </c>
      <c r="AV69" s="24">
        <v>1E-4</v>
      </c>
    </row>
    <row r="70" spans="1:48" x14ac:dyDescent="0.25">
      <c r="A70" t="s">
        <v>127</v>
      </c>
      <c r="B70" s="36">
        <f t="shared" si="1"/>
        <v>6.759318181818183E-2</v>
      </c>
      <c r="C70" s="23">
        <v>3.4000000000000002E-2</v>
      </c>
      <c r="D70" s="14">
        <v>4.4999999999999998E-2</v>
      </c>
      <c r="E70" s="14">
        <v>1.6E-2</v>
      </c>
      <c r="F70" s="14"/>
      <c r="G70" s="14"/>
      <c r="H70" s="23">
        <v>5.4199999999999998E-2</v>
      </c>
      <c r="I70" s="14">
        <v>1.8200000000000001E-2</v>
      </c>
      <c r="J70" s="14">
        <v>6.5299999999999997E-2</v>
      </c>
      <c r="K70" s="14">
        <v>7.8E-2</v>
      </c>
      <c r="L70" s="14">
        <v>3.4599999999999999E-2</v>
      </c>
      <c r="M70" s="14">
        <v>4.41E-2</v>
      </c>
      <c r="N70" s="14">
        <v>6.5699999999999995E-2</v>
      </c>
      <c r="O70" s="14">
        <v>5.62E-2</v>
      </c>
      <c r="P70" s="14">
        <v>1.83E-2</v>
      </c>
      <c r="Q70" s="14">
        <v>3.0599999999999999E-2</v>
      </c>
      <c r="R70" s="14">
        <v>6.8999999999999999E-3</v>
      </c>
      <c r="S70" s="14">
        <v>8.9999999999999993E-3</v>
      </c>
      <c r="T70" s="23">
        <v>5.6800000000000003E-2</v>
      </c>
      <c r="U70" s="14">
        <v>5.9900000000000002E-2</v>
      </c>
      <c r="V70" s="14">
        <v>5.2299999999999999E-2</v>
      </c>
      <c r="W70" s="27">
        <v>7.1199999999999999E-2</v>
      </c>
      <c r="X70" s="24">
        <v>7.8E-2</v>
      </c>
      <c r="Y70" s="24">
        <v>0.11260000000000001</v>
      </c>
      <c r="Z70" s="24">
        <v>4.8999999999999998E-3</v>
      </c>
      <c r="AA70" s="24">
        <v>6.6900000000000001E-2</v>
      </c>
      <c r="AB70" s="24">
        <v>5.5899999999999998E-2</v>
      </c>
      <c r="AC70" s="14">
        <v>0.13519999999999999</v>
      </c>
      <c r="AD70" s="14">
        <v>8.14E-2</v>
      </c>
      <c r="AE70" s="14">
        <v>5.5800000000000002E-2</v>
      </c>
      <c r="AF70" s="14">
        <v>0.11559999999999999</v>
      </c>
      <c r="AG70" s="14">
        <v>0.1348</v>
      </c>
      <c r="AH70" s="27">
        <v>0.11509999999999999</v>
      </c>
      <c r="AI70" s="28">
        <v>0.10349999999999999</v>
      </c>
      <c r="AJ70" s="24">
        <v>5.3900000000000003E-2</v>
      </c>
      <c r="AK70" s="24">
        <v>0.11310000000000001</v>
      </c>
      <c r="AL70" s="24">
        <v>7.1800000000000003E-2</v>
      </c>
      <c r="AM70" s="24">
        <v>6.9900000000000004E-2</v>
      </c>
      <c r="AN70" s="14">
        <v>7.1499999999999994E-2</v>
      </c>
      <c r="AO70" s="14">
        <v>9.9400000000000002E-2</v>
      </c>
      <c r="AP70" s="14">
        <v>8.6199999999999999E-2</v>
      </c>
      <c r="AQ70" s="14">
        <v>6.5699999999999995E-2</v>
      </c>
      <c r="AR70" s="14">
        <v>9.4500000000000001E-2</v>
      </c>
      <c r="AS70" s="27">
        <v>3.4599999999999999E-2</v>
      </c>
      <c r="AT70" s="28">
        <v>0.1198</v>
      </c>
      <c r="AU70" s="24">
        <v>0.1074</v>
      </c>
      <c r="AV70" s="24">
        <v>0.1103</v>
      </c>
    </row>
    <row r="71" spans="1:48" x14ac:dyDescent="0.25">
      <c r="A71" t="s">
        <v>128</v>
      </c>
      <c r="B71" s="36">
        <f t="shared" si="1"/>
        <v>-1.0151282051282053E-2</v>
      </c>
      <c r="C71" s="23">
        <v>-2.07E-2</v>
      </c>
      <c r="D71" s="14">
        <v>-8.8000000000000005E-3</v>
      </c>
      <c r="E71" s="14">
        <v>2.0899999999999998E-2</v>
      </c>
      <c r="F71" s="14"/>
      <c r="G71" s="14"/>
      <c r="H71" s="23">
        <v>-2.0000000000000001E-4</v>
      </c>
      <c r="I71" s="14">
        <v>-1.1999999999999999E-3</v>
      </c>
      <c r="J71" s="14"/>
      <c r="K71" s="14">
        <v>-2.18E-2</v>
      </c>
      <c r="L71" s="14">
        <v>3.0999999999999999E-3</v>
      </c>
      <c r="M71" s="14">
        <v>-2.3E-3</v>
      </c>
      <c r="N71" s="14">
        <v>-1.3100000000000001E-2</v>
      </c>
      <c r="O71" s="14">
        <v>7.1999999999999998E-3</v>
      </c>
      <c r="P71" s="14">
        <v>9.2999999999999992E-3</v>
      </c>
      <c r="Q71" s="14">
        <v>1.17E-2</v>
      </c>
      <c r="R71" s="14">
        <v>7.4000000000000003E-3</v>
      </c>
      <c r="S71" s="14">
        <v>-2.9600000000000001E-2</v>
      </c>
      <c r="T71" s="23"/>
      <c r="U71" s="14">
        <v>-3.0499999999999999E-2</v>
      </c>
      <c r="V71" s="14">
        <v>-2.0199999999999999E-2</v>
      </c>
      <c r="W71" s="27">
        <v>1.7399999999999999E-2</v>
      </c>
      <c r="X71" s="24"/>
      <c r="Y71" s="24">
        <v>-2.5000000000000001E-2</v>
      </c>
      <c r="Z71" s="24">
        <v>-8.7099999999999997E-2</v>
      </c>
      <c r="AA71" s="24">
        <v>-4.7399999999999998E-2</v>
      </c>
      <c r="AB71" s="24">
        <v>-6.0299999999999999E-2</v>
      </c>
      <c r="AC71" s="14">
        <v>-3.1199999999999999E-2</v>
      </c>
      <c r="AD71" s="14">
        <v>-3.3700000000000001E-2</v>
      </c>
      <c r="AE71" s="14">
        <v>-4.4900000000000002E-2</v>
      </c>
      <c r="AF71" s="14">
        <v>-4.3099999999999999E-2</v>
      </c>
      <c r="AG71" s="14">
        <v>-4.24E-2</v>
      </c>
      <c r="AH71" s="27">
        <v>4.5199999999999997E-2</v>
      </c>
      <c r="AI71" s="28">
        <v>1.11E-2</v>
      </c>
      <c r="AJ71" s="24"/>
      <c r="AK71" s="24">
        <v>2.6200000000000001E-2</v>
      </c>
      <c r="AL71" s="24">
        <v>4.1500000000000002E-2</v>
      </c>
      <c r="AM71" s="24">
        <v>3.8899999999999997E-2</v>
      </c>
      <c r="AN71" s="14">
        <v>-7.0000000000000001E-3</v>
      </c>
      <c r="AO71" s="14">
        <v>1.83E-2</v>
      </c>
      <c r="AP71" s="14">
        <v>3.1199999999999999E-2</v>
      </c>
      <c r="AQ71" s="14">
        <v>4.1000000000000003E-3</v>
      </c>
      <c r="AR71" s="14">
        <v>-2.58E-2</v>
      </c>
      <c r="AS71" s="27">
        <v>-1.6299999999999999E-2</v>
      </c>
      <c r="AT71" s="28"/>
      <c r="AU71" s="24">
        <v>-3.0700000000000002E-2</v>
      </c>
      <c r="AV71" s="24">
        <v>-4.6100000000000002E-2</v>
      </c>
    </row>
    <row r="72" spans="1:48" x14ac:dyDescent="0.25">
      <c r="A72" t="s">
        <v>39</v>
      </c>
      <c r="B72" s="36">
        <f t="shared" si="1"/>
        <v>9.3747826086956532E-2</v>
      </c>
      <c r="C72" s="23">
        <v>5.9299999999999999E-2</v>
      </c>
      <c r="D72" s="14">
        <v>5.3699999999999998E-2</v>
      </c>
      <c r="E72" s="14">
        <v>3.8899999999999997E-2</v>
      </c>
      <c r="F72" s="14">
        <v>6.7400000000000002E-2</v>
      </c>
      <c r="G72" s="14">
        <v>6.1199999999999997E-2</v>
      </c>
      <c r="H72" s="23">
        <v>0.1038</v>
      </c>
      <c r="I72" s="14">
        <v>4.9500000000000002E-2</v>
      </c>
      <c r="J72" s="14">
        <v>8.1100000000000005E-2</v>
      </c>
      <c r="K72" s="14">
        <v>6.3200000000000006E-2</v>
      </c>
      <c r="L72" s="14">
        <v>4.3200000000000002E-2</v>
      </c>
      <c r="M72" s="14">
        <v>6.1199999999999997E-2</v>
      </c>
      <c r="N72" s="14">
        <v>9.9000000000000005E-2</v>
      </c>
      <c r="O72" s="14">
        <v>6.9199999999999998E-2</v>
      </c>
      <c r="P72" s="14">
        <v>0.13350000000000001</v>
      </c>
      <c r="Q72" s="14">
        <v>8.3099999999999993E-2</v>
      </c>
      <c r="R72" s="14">
        <v>1.2500000000000001E-2</v>
      </c>
      <c r="S72" s="14">
        <v>6.25E-2</v>
      </c>
      <c r="T72" s="23">
        <v>0.13519999999999999</v>
      </c>
      <c r="U72" s="14">
        <v>0.11</v>
      </c>
      <c r="V72" s="14">
        <v>8.7599999999999997E-2</v>
      </c>
      <c r="W72" s="27">
        <v>5.79E-2</v>
      </c>
      <c r="X72" s="24">
        <v>0.12239999999999999</v>
      </c>
      <c r="Y72" s="24">
        <v>9.6100000000000005E-2</v>
      </c>
      <c r="Z72" s="24">
        <v>4.0500000000000001E-2</v>
      </c>
      <c r="AA72" s="24">
        <v>0.107</v>
      </c>
      <c r="AB72" s="24">
        <v>4.2299999999999997E-2</v>
      </c>
      <c r="AC72" s="14">
        <v>0.127</v>
      </c>
      <c r="AD72" s="14">
        <v>0.1133</v>
      </c>
      <c r="AE72" s="14">
        <v>0.13109999999999999</v>
      </c>
      <c r="AF72" s="14">
        <v>0.1492</v>
      </c>
      <c r="AG72" s="14">
        <v>0.12520000000000001</v>
      </c>
      <c r="AH72" s="27">
        <v>0.1135</v>
      </c>
      <c r="AI72" s="28">
        <v>9.98E-2</v>
      </c>
      <c r="AJ72" s="24">
        <v>0.1065</v>
      </c>
      <c r="AK72" s="24">
        <v>0.1186</v>
      </c>
      <c r="AL72" s="24">
        <v>9.74E-2</v>
      </c>
      <c r="AM72" s="24">
        <v>8.3599999999999994E-2</v>
      </c>
      <c r="AN72" s="14">
        <v>0.1081</v>
      </c>
      <c r="AO72" s="14">
        <v>9.7900000000000001E-2</v>
      </c>
      <c r="AP72" s="14">
        <v>0.1128</v>
      </c>
      <c r="AQ72" s="14">
        <v>0.12280000000000001</v>
      </c>
      <c r="AR72" s="14">
        <v>0.1076</v>
      </c>
      <c r="AS72" s="27">
        <v>0.1074</v>
      </c>
      <c r="AT72" s="28">
        <v>0.1588</v>
      </c>
      <c r="AU72" s="24">
        <v>0.14749999999999999</v>
      </c>
      <c r="AV72" s="24">
        <v>0.14299999999999999</v>
      </c>
    </row>
    <row r="73" spans="1:48" x14ac:dyDescent="0.25">
      <c r="A73" t="s">
        <v>40</v>
      </c>
      <c r="B73" s="36">
        <f t="shared" si="1"/>
        <v>-1.728043478260869E-2</v>
      </c>
      <c r="C73" s="23">
        <v>-4.6800000000000001E-2</v>
      </c>
      <c r="D73" s="14">
        <v>-3.9E-2</v>
      </c>
      <c r="E73" s="14">
        <v>-4.4999999999999998E-2</v>
      </c>
      <c r="F73" s="14">
        <v>-3.4200000000000001E-2</v>
      </c>
      <c r="G73" s="14">
        <v>-6.0299999999999999E-2</v>
      </c>
      <c r="H73" s="23">
        <v>1.7999999999999999E-2</v>
      </c>
      <c r="I73" s="14">
        <v>2.6599999999999999E-2</v>
      </c>
      <c r="J73" s="14">
        <v>-1.0699999999999999E-2</v>
      </c>
      <c r="K73" s="14">
        <v>-1.0699999999999999E-2</v>
      </c>
      <c r="L73" s="14">
        <v>-3.3E-3</v>
      </c>
      <c r="M73" s="14">
        <v>2.24E-2</v>
      </c>
      <c r="N73" s="14">
        <v>4.4000000000000003E-3</v>
      </c>
      <c r="O73" s="14">
        <v>-8.0000000000000004E-4</v>
      </c>
      <c r="P73" s="14">
        <v>1.35E-2</v>
      </c>
      <c r="Q73" s="14">
        <v>3.4200000000000001E-2</v>
      </c>
      <c r="R73" s="14">
        <v>-6.8999999999999999E-3</v>
      </c>
      <c r="S73" s="14">
        <v>-2.3400000000000001E-2</v>
      </c>
      <c r="T73" s="23">
        <v>0.01</v>
      </c>
      <c r="U73" s="14">
        <v>7.7000000000000002E-3</v>
      </c>
      <c r="V73" s="14">
        <v>2.0999999999999999E-3</v>
      </c>
      <c r="W73" s="27">
        <v>-4.02E-2</v>
      </c>
      <c r="X73" s="24">
        <v>-6.6100000000000006E-2</v>
      </c>
      <c r="Y73" s="24">
        <v>8.9999999999999998E-4</v>
      </c>
      <c r="Z73" s="24">
        <v>-7.0300000000000001E-2</v>
      </c>
      <c r="AA73" s="24">
        <v>-4.58E-2</v>
      </c>
      <c r="AB73" s="24">
        <v>-3.49E-2</v>
      </c>
      <c r="AC73" s="14">
        <v>-4.65E-2</v>
      </c>
      <c r="AD73" s="14">
        <v>-2.7E-2</v>
      </c>
      <c r="AE73" s="14">
        <v>1.67E-2</v>
      </c>
      <c r="AF73" s="14">
        <v>-3.1199999999999999E-2</v>
      </c>
      <c r="AG73" s="14">
        <v>-2.07E-2</v>
      </c>
      <c r="AH73" s="27">
        <v>1.95E-2</v>
      </c>
      <c r="AI73" s="28">
        <v>1.21E-2</v>
      </c>
      <c r="AJ73" s="24">
        <v>-3.78E-2</v>
      </c>
      <c r="AK73" s="24">
        <v>1.7100000000000001E-2</v>
      </c>
      <c r="AL73" s="24">
        <v>-1.7000000000000001E-2</v>
      </c>
      <c r="AM73" s="24">
        <v>-4.2900000000000001E-2</v>
      </c>
      <c r="AN73" s="14">
        <v>-3.1699999999999999E-2</v>
      </c>
      <c r="AO73" s="14">
        <v>4.4000000000000003E-3</v>
      </c>
      <c r="AP73" s="14">
        <v>-1.9400000000000001E-2</v>
      </c>
      <c r="AQ73" s="14">
        <v>-4.3700000000000003E-2</v>
      </c>
      <c r="AR73" s="14">
        <v>-1.54E-2</v>
      </c>
      <c r="AS73" s="27">
        <v>-3.2199999999999999E-2</v>
      </c>
      <c r="AT73" s="28">
        <v>-3.4700000000000002E-2</v>
      </c>
      <c r="AU73" s="24">
        <v>-5.3800000000000001E-2</v>
      </c>
      <c r="AV73" s="24">
        <v>-1.21E-2</v>
      </c>
    </row>
    <row r="74" spans="1:48" x14ac:dyDescent="0.25">
      <c r="A74" t="s">
        <v>41</v>
      </c>
      <c r="B74" s="36">
        <f t="shared" si="1"/>
        <v>1.6049999999999998E-2</v>
      </c>
      <c r="C74" s="23">
        <v>4.2999999999999997E-2</v>
      </c>
      <c r="D74" s="14">
        <v>4.5999999999999999E-2</v>
      </c>
      <c r="E74" s="14">
        <v>-4.0500000000000001E-2</v>
      </c>
      <c r="F74" s="14">
        <v>5.3E-3</v>
      </c>
      <c r="G74" s="14">
        <v>2.01E-2</v>
      </c>
      <c r="H74" s="23">
        <v>2.1899999999999999E-2</v>
      </c>
      <c r="I74" s="14">
        <v>9.7000000000000003E-3</v>
      </c>
      <c r="J74" s="14">
        <v>3.9399999999999998E-2</v>
      </c>
      <c r="K74" s="14">
        <v>4.2599999999999999E-2</v>
      </c>
      <c r="L74" s="14">
        <v>1.18E-2</v>
      </c>
      <c r="M74" s="14">
        <v>4.7E-2</v>
      </c>
      <c r="N74" s="14">
        <v>2.47E-2</v>
      </c>
      <c r="O74" s="14">
        <v>5.2299999999999999E-2</v>
      </c>
      <c r="P74" s="14">
        <v>1.9900000000000001E-2</v>
      </c>
      <c r="Q74" s="14">
        <v>-2E-3</v>
      </c>
      <c r="R74" s="14">
        <v>6.9999999999999999E-4</v>
      </c>
      <c r="S74" s="14">
        <v>4.4900000000000002E-2</v>
      </c>
      <c r="T74" s="23">
        <v>1.7100000000000001E-2</v>
      </c>
      <c r="U74" s="14">
        <v>2.52E-2</v>
      </c>
      <c r="V74" s="14">
        <v>1.2999999999999999E-3</v>
      </c>
      <c r="W74" s="27">
        <v>1.7100000000000001E-2</v>
      </c>
      <c r="X74" s="24">
        <v>-1.8499999999999999E-2</v>
      </c>
      <c r="Y74" s="24">
        <v>1.38E-2</v>
      </c>
      <c r="Z74" s="24">
        <v>-1.03E-2</v>
      </c>
      <c r="AA74" s="24">
        <v>-5.0000000000000001E-4</v>
      </c>
      <c r="AB74" s="24">
        <v>-2.9499999999999998E-2</v>
      </c>
      <c r="AC74" s="14">
        <v>-1.2800000000000001E-2</v>
      </c>
      <c r="AD74" s="14">
        <v>1.2699999999999999E-2</v>
      </c>
      <c r="AE74" s="14">
        <v>4.0000000000000002E-4</v>
      </c>
      <c r="AF74" s="14">
        <v>1.6899999999999998E-2</v>
      </c>
      <c r="AG74" s="14">
        <v>-9.5999999999999992E-3</v>
      </c>
      <c r="AH74" s="27">
        <v>4.9500000000000002E-2</v>
      </c>
      <c r="AI74" s="28">
        <v>1.8100000000000002E-2</v>
      </c>
      <c r="AJ74" s="24">
        <v>6.1000000000000004E-3</v>
      </c>
      <c r="AK74" s="24">
        <v>2.58E-2</v>
      </c>
      <c r="AL74" s="24">
        <v>1.06E-2</v>
      </c>
      <c r="AM74" s="24">
        <v>3.5299999999999998E-2</v>
      </c>
      <c r="AN74" s="14">
        <v>3.5700000000000003E-2</v>
      </c>
      <c r="AO74" s="14">
        <v>3.1099999999999999E-2</v>
      </c>
      <c r="AP74" s="14">
        <v>4.0800000000000003E-2</v>
      </c>
      <c r="AQ74" s="14">
        <v>3.1199999999999999E-2</v>
      </c>
      <c r="AR74" s="14">
        <v>1.4E-2</v>
      </c>
      <c r="AS74" s="27">
        <v>3.3599999999999998E-2</v>
      </c>
      <c r="AT74" s="28">
        <v>-3.2000000000000002E-3</v>
      </c>
      <c r="AU74" s="24">
        <v>1.0200000000000001E-2</v>
      </c>
      <c r="AV74" s="24">
        <v>-1.06E-2</v>
      </c>
    </row>
    <row r="75" spans="1:48" x14ac:dyDescent="0.25">
      <c r="A75" t="s">
        <v>129</v>
      </c>
      <c r="B75" s="36">
        <f t="shared" si="1"/>
        <v>-2.7084615384615391E-2</v>
      </c>
      <c r="C75" s="23">
        <v>-5.4000000000000003E-3</v>
      </c>
      <c r="D75" s="14">
        <v>-1.1000000000000001E-3</v>
      </c>
      <c r="E75" s="14">
        <v>3.3399999999999999E-2</v>
      </c>
      <c r="F75" s="14"/>
      <c r="G75" s="14"/>
      <c r="H75" s="23">
        <v>-6.6000000000000003E-2</v>
      </c>
      <c r="I75" s="14">
        <v>-1.7899999999999999E-2</v>
      </c>
      <c r="J75" s="14"/>
      <c r="K75" s="14">
        <v>-1.0500000000000001E-2</v>
      </c>
      <c r="L75" s="14">
        <v>2.29E-2</v>
      </c>
      <c r="M75" s="14">
        <v>-3.7499999999999999E-2</v>
      </c>
      <c r="N75" s="14">
        <v>-3.7199999999999997E-2</v>
      </c>
      <c r="O75" s="14">
        <v>-2.9899999999999999E-2</v>
      </c>
      <c r="P75" s="14">
        <v>-3.0499999999999999E-2</v>
      </c>
      <c r="Q75" s="14">
        <v>-3.8899999999999997E-2</v>
      </c>
      <c r="R75" s="14">
        <v>-1.0200000000000001E-2</v>
      </c>
      <c r="S75" s="14">
        <v>-7.3599999999999999E-2</v>
      </c>
      <c r="T75" s="23"/>
      <c r="U75" s="14">
        <v>-2.5100000000000001E-2</v>
      </c>
      <c r="V75" s="14">
        <v>-4.8300000000000003E-2</v>
      </c>
      <c r="W75" s="27">
        <v>-2.4199999999999999E-2</v>
      </c>
      <c r="X75" s="24"/>
      <c r="Y75" s="24">
        <v>-2.5700000000000001E-2</v>
      </c>
      <c r="Z75" s="24">
        <v>-4.58E-2</v>
      </c>
      <c r="AA75" s="24">
        <v>1.1000000000000001E-3</v>
      </c>
      <c r="AB75" s="24">
        <v>8.3900000000000002E-2</v>
      </c>
      <c r="AC75" s="14">
        <v>-1.04E-2</v>
      </c>
      <c r="AD75" s="14">
        <v>-1.6400000000000001E-2</v>
      </c>
      <c r="AE75" s="14">
        <v>-4.0300000000000002E-2</v>
      </c>
      <c r="AF75" s="14">
        <v>-6.9000000000000006E-2</v>
      </c>
      <c r="AG75" s="14">
        <v>-5.5E-2</v>
      </c>
      <c r="AH75" s="27">
        <v>-1.4E-3</v>
      </c>
      <c r="AI75" s="28">
        <v>-4.7E-2</v>
      </c>
      <c r="AJ75" s="24"/>
      <c r="AK75" s="24">
        <v>-9.9000000000000008E-3</v>
      </c>
      <c r="AL75" s="24">
        <v>-4.6800000000000001E-2</v>
      </c>
      <c r="AM75" s="24">
        <v>-4.5900000000000003E-2</v>
      </c>
      <c r="AN75" s="14">
        <v>-4.4400000000000002E-2</v>
      </c>
      <c r="AO75" s="14">
        <v>-5.3699999999999998E-2</v>
      </c>
      <c r="AP75" s="14">
        <v>-2.3800000000000002E-2</v>
      </c>
      <c r="AQ75" s="14">
        <v>-8.7099999999999997E-2</v>
      </c>
      <c r="AR75" s="14">
        <v>-5.0599999999999999E-2</v>
      </c>
      <c r="AS75" s="27">
        <v>-6.3E-3</v>
      </c>
      <c r="AT75" s="28"/>
      <c r="AU75" s="24">
        <v>-2.7300000000000001E-2</v>
      </c>
      <c r="AV75" s="24">
        <v>-3.4500000000000003E-2</v>
      </c>
    </row>
    <row r="76" spans="1:48" x14ac:dyDescent="0.25">
      <c r="A76" t="s">
        <v>42</v>
      </c>
      <c r="B76" s="36">
        <f t="shared" si="1"/>
        <v>3.068478260869565E-2</v>
      </c>
      <c r="C76" s="23">
        <v>3.2500000000000001E-2</v>
      </c>
      <c r="D76" s="14">
        <v>1.5800000000000002E-2</v>
      </c>
      <c r="E76" s="14">
        <v>-0.02</v>
      </c>
      <c r="F76" s="14">
        <v>7.0199999999999999E-2</v>
      </c>
      <c r="G76" s="14">
        <v>7.3899999999999993E-2</v>
      </c>
      <c r="H76" s="23">
        <v>2.9100000000000001E-2</v>
      </c>
      <c r="I76" s="14">
        <v>3.5700000000000003E-2</v>
      </c>
      <c r="J76" s="14">
        <v>1.5699999999999999E-2</v>
      </c>
      <c r="K76" s="14">
        <v>2.9399999999999999E-2</v>
      </c>
      <c r="L76" s="14">
        <v>3.1899999999999998E-2</v>
      </c>
      <c r="M76" s="14">
        <v>1.11E-2</v>
      </c>
      <c r="N76" s="14">
        <v>3.0700000000000002E-2</v>
      </c>
      <c r="O76" s="14">
        <v>3.78E-2</v>
      </c>
      <c r="P76" s="14">
        <v>-3.3799999999999997E-2</v>
      </c>
      <c r="Q76" s="14">
        <v>3.49E-2</v>
      </c>
      <c r="R76" s="14">
        <v>2.1299999999999999E-2</v>
      </c>
      <c r="S76" s="14">
        <v>7.51E-2</v>
      </c>
      <c r="T76" s="23">
        <v>-1.32E-2</v>
      </c>
      <c r="U76" s="14">
        <v>1.1299999999999999E-2</v>
      </c>
      <c r="V76" s="14">
        <v>2.8299999999999999E-2</v>
      </c>
      <c r="W76" s="27">
        <v>4.5699999999999998E-2</v>
      </c>
      <c r="X76" s="24">
        <v>5.0999999999999997E-2</v>
      </c>
      <c r="Y76" s="24">
        <v>6.3899999999999998E-2</v>
      </c>
      <c r="Z76" s="24">
        <v>2.2599999999999999E-2</v>
      </c>
      <c r="AA76" s="24">
        <v>5.9700000000000003E-2</v>
      </c>
      <c r="AB76" s="24">
        <v>2.98E-2</v>
      </c>
      <c r="AC76" s="14">
        <v>6.0100000000000001E-2</v>
      </c>
      <c r="AD76" s="14">
        <v>4.9700000000000001E-2</v>
      </c>
      <c r="AE76" s="14">
        <v>0.1051</v>
      </c>
      <c r="AF76" s="14">
        <v>8.6499999999999994E-2</v>
      </c>
      <c r="AG76" s="14">
        <v>8.0500000000000002E-2</v>
      </c>
      <c r="AH76" s="27">
        <v>4.9399999999999999E-2</v>
      </c>
      <c r="AI76" s="28">
        <v>5.7599999999999998E-2</v>
      </c>
      <c r="AJ76" s="24">
        <v>4.4999999999999997E-3</v>
      </c>
      <c r="AK76" s="24">
        <v>2.7199999999999998E-2</v>
      </c>
      <c r="AL76" s="24">
        <v>2.8199999999999999E-2</v>
      </c>
      <c r="AM76" s="24">
        <v>1.55E-2</v>
      </c>
      <c r="AN76" s="14">
        <v>6.0499999999999998E-2</v>
      </c>
      <c r="AO76" s="14">
        <v>1.78E-2</v>
      </c>
      <c r="AP76" s="14">
        <v>4.1099999999999998E-2</v>
      </c>
      <c r="AQ76" s="14">
        <v>3.1300000000000001E-2</v>
      </c>
      <c r="AR76" s="14">
        <v>1.7899999999999999E-2</v>
      </c>
      <c r="AS76" s="27">
        <v>-1.6199999999999999E-2</v>
      </c>
      <c r="AT76" s="28">
        <v>-2.06E-2</v>
      </c>
      <c r="AU76" s="24">
        <v>-1.03E-2</v>
      </c>
      <c r="AV76" s="24">
        <v>-6.4699999999999994E-2</v>
      </c>
    </row>
    <row r="77" spans="1:48" x14ac:dyDescent="0.25">
      <c r="A77" t="s">
        <v>130</v>
      </c>
      <c r="B77" s="36">
        <f t="shared" si="1"/>
        <v>6.7838636363636351E-2</v>
      </c>
      <c r="C77" s="23">
        <v>5.4399999999999997E-2</v>
      </c>
      <c r="D77" s="14">
        <v>4.3900000000000002E-2</v>
      </c>
      <c r="E77" s="14">
        <v>9.5299999999999996E-2</v>
      </c>
      <c r="F77" s="14"/>
      <c r="G77" s="14"/>
      <c r="H77" s="23">
        <v>2.9399999999999999E-2</v>
      </c>
      <c r="I77" s="14">
        <v>3.0300000000000001E-2</v>
      </c>
      <c r="J77" s="14">
        <v>7.1999999999999998E-3</v>
      </c>
      <c r="K77" s="14">
        <v>6.2E-2</v>
      </c>
      <c r="L77" s="14">
        <v>-2.2599999999999999E-2</v>
      </c>
      <c r="M77" s="14">
        <v>3.2899999999999999E-2</v>
      </c>
      <c r="N77" s="14">
        <v>3.2800000000000003E-2</v>
      </c>
      <c r="O77" s="14">
        <v>7.5300000000000006E-2</v>
      </c>
      <c r="P77" s="14">
        <v>5.7599999999999998E-2</v>
      </c>
      <c r="Q77" s="14">
        <v>3.2099999999999997E-2</v>
      </c>
      <c r="R77" s="14">
        <v>-6.9999999999999999E-4</v>
      </c>
      <c r="S77" s="14">
        <v>1.2E-2</v>
      </c>
      <c r="T77" s="23">
        <v>3.5700000000000003E-2</v>
      </c>
      <c r="U77" s="14">
        <v>5.67E-2</v>
      </c>
      <c r="V77" s="14">
        <v>6.0499999999999998E-2</v>
      </c>
      <c r="W77" s="27">
        <v>4.6699999999999998E-2</v>
      </c>
      <c r="X77" s="24">
        <v>8.43E-2</v>
      </c>
      <c r="Y77" s="24">
        <v>5.7099999999999998E-2</v>
      </c>
      <c r="Z77" s="24">
        <v>7.0900000000000005E-2</v>
      </c>
      <c r="AA77" s="24">
        <v>6.5799999999999997E-2</v>
      </c>
      <c r="AB77" s="24">
        <v>8.9099999999999999E-2</v>
      </c>
      <c r="AC77" s="14">
        <v>6.1699999999999998E-2</v>
      </c>
      <c r="AD77" s="14">
        <v>0.1042</v>
      </c>
      <c r="AE77" s="14">
        <v>6.0299999999999999E-2</v>
      </c>
      <c r="AF77" s="14">
        <v>8.0199999999999994E-2</v>
      </c>
      <c r="AG77" s="14">
        <v>0.13070000000000001</v>
      </c>
      <c r="AH77" s="27">
        <v>0.1037</v>
      </c>
      <c r="AI77" s="28">
        <v>7.85E-2</v>
      </c>
      <c r="AJ77" s="24">
        <v>2.81E-2</v>
      </c>
      <c r="AK77" s="24">
        <v>0.10150000000000001</v>
      </c>
      <c r="AL77" s="24">
        <v>0.1061</v>
      </c>
      <c r="AM77" s="24">
        <v>4.4200000000000003E-2</v>
      </c>
      <c r="AN77" s="14">
        <v>3.1899999999999998E-2</v>
      </c>
      <c r="AO77" s="14">
        <v>0.11840000000000001</v>
      </c>
      <c r="AP77" s="14">
        <v>8.0799999999999997E-2</v>
      </c>
      <c r="AQ77" s="14">
        <v>4.9799999999999997E-2</v>
      </c>
      <c r="AR77" s="14">
        <v>6.93E-2</v>
      </c>
      <c r="AS77" s="27">
        <v>0.1321</v>
      </c>
      <c r="AT77" s="28">
        <v>0.16250000000000001</v>
      </c>
      <c r="AU77" s="24">
        <v>0.15359999999999999</v>
      </c>
      <c r="AV77" s="24">
        <v>0.17860000000000001</v>
      </c>
    </row>
    <row r="78" spans="1:48" x14ac:dyDescent="0.25">
      <c r="A78" t="s">
        <v>43</v>
      </c>
      <c r="B78" s="36">
        <f t="shared" si="1"/>
        <v>0.12771956521739128</v>
      </c>
      <c r="C78" s="23">
        <v>9.9500000000000005E-2</v>
      </c>
      <c r="D78" s="14">
        <v>0.1096</v>
      </c>
      <c r="E78" s="14">
        <v>4.0399999999999998E-2</v>
      </c>
      <c r="F78" s="14">
        <v>0.1366</v>
      </c>
      <c r="G78" s="14">
        <v>0.12609999999999999</v>
      </c>
      <c r="H78" s="23">
        <v>0.1368</v>
      </c>
      <c r="I78" s="14">
        <v>9.8699999999999996E-2</v>
      </c>
      <c r="J78" s="14">
        <v>8.7800000000000003E-2</v>
      </c>
      <c r="K78" s="14">
        <v>9.8699999999999996E-2</v>
      </c>
      <c r="L78" s="14">
        <v>6.1800000000000001E-2</v>
      </c>
      <c r="M78" s="14">
        <v>8.6900000000000005E-2</v>
      </c>
      <c r="N78" s="14">
        <v>0.11</v>
      </c>
      <c r="O78" s="14">
        <v>9.7199999999999995E-2</v>
      </c>
      <c r="P78" s="14">
        <v>0.11310000000000001</v>
      </c>
      <c r="Q78" s="14">
        <v>0.1343</v>
      </c>
      <c r="R78" s="14">
        <v>1.0200000000000001E-2</v>
      </c>
      <c r="S78" s="14">
        <v>9.9500000000000005E-2</v>
      </c>
      <c r="T78" s="23">
        <v>0.13819999999999999</v>
      </c>
      <c r="U78" s="14">
        <v>0.1389</v>
      </c>
      <c r="V78" s="14">
        <v>0.14799999999999999</v>
      </c>
      <c r="W78" s="27">
        <v>0.14219999999999999</v>
      </c>
      <c r="X78" s="24">
        <v>0.125</v>
      </c>
      <c r="Y78" s="24">
        <v>0.1938</v>
      </c>
      <c r="Z78" s="24">
        <v>7.4399999999999994E-2</v>
      </c>
      <c r="AA78" s="24">
        <v>0.1308</v>
      </c>
      <c r="AB78" s="24">
        <v>3.32E-2</v>
      </c>
      <c r="AC78" s="14">
        <v>0.1193</v>
      </c>
      <c r="AD78" s="14">
        <v>0.17100000000000001</v>
      </c>
      <c r="AE78" s="14">
        <v>0.1661</v>
      </c>
      <c r="AF78" s="14">
        <v>0.1479</v>
      </c>
      <c r="AG78" s="14">
        <v>0.1842</v>
      </c>
      <c r="AH78" s="27">
        <v>0.1477</v>
      </c>
      <c r="AI78" s="28">
        <v>0.14910000000000001</v>
      </c>
      <c r="AJ78" s="24">
        <v>7.8100000000000003E-2</v>
      </c>
      <c r="AK78" s="24">
        <v>0.1479</v>
      </c>
      <c r="AL78" s="24">
        <v>0.15490000000000001</v>
      </c>
      <c r="AM78" s="24">
        <v>0.11940000000000001</v>
      </c>
      <c r="AN78" s="14">
        <v>0.1411</v>
      </c>
      <c r="AO78" s="14">
        <v>0.1615</v>
      </c>
      <c r="AP78" s="14">
        <v>0.13500000000000001</v>
      </c>
      <c r="AQ78" s="14">
        <v>0.15210000000000001</v>
      </c>
      <c r="AR78" s="14">
        <v>0.1588</v>
      </c>
      <c r="AS78" s="27">
        <v>0.15049999999999999</v>
      </c>
      <c r="AT78" s="28">
        <v>0.21460000000000001</v>
      </c>
      <c r="AU78" s="24">
        <v>0.21709999999999999</v>
      </c>
      <c r="AV78" s="24">
        <v>0.18709999999999999</v>
      </c>
    </row>
    <row r="79" spans="1:48" x14ac:dyDescent="0.25">
      <c r="A79" t="s">
        <v>44</v>
      </c>
      <c r="B79" s="36">
        <f t="shared" si="1"/>
        <v>-2.0552173913043478E-2</v>
      </c>
      <c r="C79" s="23">
        <v>-4.7500000000000001E-2</v>
      </c>
      <c r="D79" s="14">
        <v>-4.3200000000000002E-2</v>
      </c>
      <c r="E79" s="14">
        <v>0.01</v>
      </c>
      <c r="F79" s="14">
        <v>-7.1499999999999994E-2</v>
      </c>
      <c r="G79" s="14">
        <v>-7.9000000000000001E-2</v>
      </c>
      <c r="H79" s="23">
        <v>-4.6600000000000003E-2</v>
      </c>
      <c r="I79" s="14">
        <v>-4.4999999999999998E-2</v>
      </c>
      <c r="J79" s="14">
        <v>-8.5000000000000006E-2</v>
      </c>
      <c r="K79" s="14">
        <v>-7.2900000000000006E-2</v>
      </c>
      <c r="L79" s="14">
        <v>-2.92E-2</v>
      </c>
      <c r="M79" s="14">
        <v>-4.9399999999999999E-2</v>
      </c>
      <c r="N79" s="14">
        <v>-3.9100000000000003E-2</v>
      </c>
      <c r="O79" s="14">
        <v>-5.67E-2</v>
      </c>
      <c r="P79" s="14">
        <v>-4.2000000000000003E-2</v>
      </c>
      <c r="Q79" s="14">
        <v>-2.4799999999999999E-2</v>
      </c>
      <c r="R79" s="14">
        <v>-1.04E-2</v>
      </c>
      <c r="S79" s="14">
        <v>-4.41E-2</v>
      </c>
      <c r="T79" s="23">
        <v>-4.5900000000000003E-2</v>
      </c>
      <c r="U79" s="14">
        <v>-2.1499999999999998E-2</v>
      </c>
      <c r="V79" s="14">
        <v>-3.5400000000000001E-2</v>
      </c>
      <c r="W79" s="27">
        <v>-5.3600000000000002E-2</v>
      </c>
      <c r="X79" s="24">
        <v>-4.48E-2</v>
      </c>
      <c r="Y79" s="24">
        <v>-1.44E-2</v>
      </c>
      <c r="Z79" s="24">
        <v>6.0900000000000003E-2</v>
      </c>
      <c r="AA79" s="24">
        <v>2.8E-3</v>
      </c>
      <c r="AB79" s="24">
        <v>6.1999999999999998E-3</v>
      </c>
      <c r="AC79" s="14">
        <v>-6.7999999999999996E-3</v>
      </c>
      <c r="AD79" s="14">
        <v>1E-4</v>
      </c>
      <c r="AE79" s="14">
        <v>3.5099999999999999E-2</v>
      </c>
      <c r="AF79" s="14">
        <v>-3.2000000000000002E-3</v>
      </c>
      <c r="AG79" s="14">
        <v>3.5000000000000001E-3</v>
      </c>
      <c r="AH79" s="27">
        <v>2.2700000000000001E-2</v>
      </c>
      <c r="AI79" s="28">
        <v>-3.4099999999999998E-2</v>
      </c>
      <c r="AJ79" s="24">
        <v>-4.0899999999999999E-2</v>
      </c>
      <c r="AK79" s="24">
        <v>-1.6500000000000001E-2</v>
      </c>
      <c r="AL79" s="24">
        <v>2.1899999999999999E-2</v>
      </c>
      <c r="AM79" s="24">
        <v>-5.4000000000000003E-3</v>
      </c>
      <c r="AN79" s="14">
        <v>-3.5299999999999998E-2</v>
      </c>
      <c r="AO79" s="14">
        <v>-1.9400000000000001E-2</v>
      </c>
      <c r="AP79" s="14">
        <v>-1.43E-2</v>
      </c>
      <c r="AQ79" s="14">
        <v>-2.8199999999999999E-2</v>
      </c>
      <c r="AR79" s="14">
        <v>-9.5999999999999992E-3</v>
      </c>
      <c r="AS79" s="27">
        <v>4.07E-2</v>
      </c>
      <c r="AT79" s="28">
        <v>1.43E-2</v>
      </c>
      <c r="AU79" s="24">
        <v>1.9199999999999998E-2</v>
      </c>
      <c r="AV79" s="24">
        <v>3.2899999999999999E-2</v>
      </c>
    </row>
    <row r="80" spans="1:48" x14ac:dyDescent="0.25">
      <c r="A80" t="s">
        <v>45</v>
      </c>
      <c r="B80" s="36">
        <f t="shared" si="1"/>
        <v>-5.2208695652173918E-2</v>
      </c>
      <c r="C80" s="23">
        <v>-8.2799999999999999E-2</v>
      </c>
      <c r="D80" s="14">
        <v>-0.14069999999999999</v>
      </c>
      <c r="E80" s="14">
        <v>-1.32E-2</v>
      </c>
      <c r="F80" s="14">
        <v>-7.8100000000000003E-2</v>
      </c>
      <c r="G80" s="14">
        <v>-6.2899999999999998E-2</v>
      </c>
      <c r="H80" s="23">
        <v>-5.5500000000000001E-2</v>
      </c>
      <c r="I80" s="14">
        <v>-6.4799999999999996E-2</v>
      </c>
      <c r="J80" s="14">
        <v>-0.1091</v>
      </c>
      <c r="K80" s="14">
        <v>-9.2299999999999993E-2</v>
      </c>
      <c r="L80" s="14">
        <v>-3.3700000000000001E-2</v>
      </c>
      <c r="M80" s="14">
        <v>-7.6899999999999996E-2</v>
      </c>
      <c r="N80" s="14">
        <v>-9.5299999999999996E-2</v>
      </c>
      <c r="O80" s="14">
        <v>-6.2399999999999997E-2</v>
      </c>
      <c r="P80" s="14">
        <v>-5.5800000000000002E-2</v>
      </c>
      <c r="Q80" s="14">
        <v>-4.9399999999999999E-2</v>
      </c>
      <c r="R80" s="14">
        <v>-3.2099999999999997E-2</v>
      </c>
      <c r="S80" s="14">
        <v>-8.6199999999999999E-2</v>
      </c>
      <c r="T80" s="23">
        <v>-9.3700000000000006E-2</v>
      </c>
      <c r="U80" s="14">
        <v>-6.9500000000000006E-2</v>
      </c>
      <c r="V80" s="14">
        <v>-0.13100000000000001</v>
      </c>
      <c r="W80" s="27">
        <v>1.5599999999999999E-2</v>
      </c>
      <c r="X80" s="24">
        <v>-3.8100000000000002E-2</v>
      </c>
      <c r="Y80" s="24">
        <v>1.4200000000000001E-2</v>
      </c>
      <c r="Z80" s="24">
        <v>2.4500000000000001E-2</v>
      </c>
      <c r="AA80" s="24">
        <v>-1E-4</v>
      </c>
      <c r="AB80" s="24">
        <v>-3.7199999999999997E-2</v>
      </c>
      <c r="AC80" s="14">
        <v>7.9000000000000008E-3</v>
      </c>
      <c r="AD80" s="14">
        <v>2.18E-2</v>
      </c>
      <c r="AE80" s="14">
        <v>1.2800000000000001E-2</v>
      </c>
      <c r="AF80" s="14">
        <v>-3.27E-2</v>
      </c>
      <c r="AG80" s="14">
        <v>1.7999999999999999E-2</v>
      </c>
      <c r="AH80" s="27">
        <v>-3.32E-2</v>
      </c>
      <c r="AI80" s="28">
        <v>1.66E-2</v>
      </c>
      <c r="AJ80" s="24">
        <v>-4.2799999999999998E-2</v>
      </c>
      <c r="AK80" s="24">
        <v>0</v>
      </c>
      <c r="AL80" s="24">
        <v>-9.4999999999999998E-3</v>
      </c>
      <c r="AM80" s="24">
        <v>-8.5000000000000006E-3</v>
      </c>
      <c r="AN80" s="14">
        <v>-3.7499999999999999E-2</v>
      </c>
      <c r="AO80" s="14">
        <v>-2.92E-2</v>
      </c>
      <c r="AP80" s="14">
        <v>-3.1399999999999997E-2</v>
      </c>
      <c r="AQ80" s="14">
        <v>-4.9000000000000002E-2</v>
      </c>
      <c r="AR80" s="14">
        <v>-5.3400000000000003E-2</v>
      </c>
      <c r="AS80" s="27">
        <v>-0.15459999999999999</v>
      </c>
      <c r="AT80" s="28">
        <v>-0.14219999999999999</v>
      </c>
      <c r="AU80" s="24">
        <v>-0.17530000000000001</v>
      </c>
      <c r="AV80" s="24">
        <v>-0.1729</v>
      </c>
    </row>
    <row r="81" spans="1:48" x14ac:dyDescent="0.25">
      <c r="A81" t="s">
        <v>46</v>
      </c>
      <c r="B81" s="36">
        <f t="shared" si="1"/>
        <v>4.0876086956521729E-2</v>
      </c>
      <c r="C81" s="23">
        <v>4.3499999999999997E-2</v>
      </c>
      <c r="D81" s="14">
        <v>1.7600000000000001E-2</v>
      </c>
      <c r="E81" s="14">
        <v>7.0000000000000007E-2</v>
      </c>
      <c r="F81" s="14">
        <v>6.08E-2</v>
      </c>
      <c r="G81" s="14">
        <v>3.6799999999999999E-2</v>
      </c>
      <c r="H81" s="23">
        <v>-2.9700000000000001E-2</v>
      </c>
      <c r="I81" s="14">
        <v>8.8999999999999999E-3</v>
      </c>
      <c r="J81" s="14">
        <v>-1.55E-2</v>
      </c>
      <c r="K81" s="14">
        <v>-1.0500000000000001E-2</v>
      </c>
      <c r="L81" s="14">
        <v>-2.6499999999999999E-2</v>
      </c>
      <c r="M81" s="14">
        <v>-3.3E-3</v>
      </c>
      <c r="N81" s="14">
        <v>1.4E-2</v>
      </c>
      <c r="O81" s="14">
        <v>-7.9000000000000008E-3</v>
      </c>
      <c r="P81" s="14">
        <v>8.1900000000000001E-2</v>
      </c>
      <c r="Q81" s="14">
        <v>4.3999999999999997E-2</v>
      </c>
      <c r="R81" s="14">
        <v>-2.8000000000000001E-2</v>
      </c>
      <c r="S81" s="14">
        <v>-1.9900000000000001E-2</v>
      </c>
      <c r="T81" s="23">
        <v>9.2999999999999992E-3</v>
      </c>
      <c r="U81" s="14">
        <v>4.7699999999999999E-2</v>
      </c>
      <c r="V81" s="14">
        <v>5.2600000000000001E-2</v>
      </c>
      <c r="W81" s="27">
        <v>4.7899999999999998E-2</v>
      </c>
      <c r="X81" s="24">
        <v>2.4199999999999999E-2</v>
      </c>
      <c r="Y81" s="24">
        <v>0.10829999999999999</v>
      </c>
      <c r="Z81" s="24">
        <v>-1.55E-2</v>
      </c>
      <c r="AA81" s="24">
        <v>5.5800000000000002E-2</v>
      </c>
      <c r="AB81" s="24">
        <v>0.12720000000000001</v>
      </c>
      <c r="AC81" s="14">
        <v>8.3999999999999995E-3</v>
      </c>
      <c r="AD81" s="14">
        <v>0.13270000000000001</v>
      </c>
      <c r="AE81" s="14">
        <v>9.8400000000000001E-2</v>
      </c>
      <c r="AF81" s="14">
        <v>4.8500000000000001E-2</v>
      </c>
      <c r="AG81" s="14">
        <v>6.9900000000000004E-2</v>
      </c>
      <c r="AH81" s="27">
        <v>7.6999999999999999E-2</v>
      </c>
      <c r="AI81" s="28">
        <v>1.9099999999999999E-2</v>
      </c>
      <c r="AJ81" s="24">
        <v>0</v>
      </c>
      <c r="AK81" s="24">
        <v>6.9099999999999995E-2</v>
      </c>
      <c r="AL81" s="24">
        <v>7.3300000000000004E-2</v>
      </c>
      <c r="AM81" s="24">
        <v>7.4099999999999999E-2</v>
      </c>
      <c r="AN81" s="14">
        <v>2.7E-2</v>
      </c>
      <c r="AO81" s="14">
        <v>7.8799999999999995E-2</v>
      </c>
      <c r="AP81" s="14">
        <v>7.0699999999999999E-2</v>
      </c>
      <c r="AQ81" s="14">
        <v>2.2700000000000001E-2</v>
      </c>
      <c r="AR81" s="14">
        <v>1.37E-2</v>
      </c>
      <c r="AS81" s="27">
        <v>7.8100000000000003E-2</v>
      </c>
      <c r="AT81" s="28">
        <v>7.1499999999999994E-2</v>
      </c>
      <c r="AU81" s="24">
        <v>7.9600000000000004E-2</v>
      </c>
      <c r="AV81" s="24">
        <v>7.3999999999999996E-2</v>
      </c>
    </row>
    <row r="82" spans="1:48" x14ac:dyDescent="0.25">
      <c r="A82" s="40" t="s">
        <v>47</v>
      </c>
      <c r="B82" s="36">
        <f t="shared" si="1"/>
        <v>-0.20831428571428576</v>
      </c>
      <c r="C82" s="23">
        <v>-9.7000000000000003E-2</v>
      </c>
      <c r="D82" s="29">
        <v>-0.14000000000000001</v>
      </c>
      <c r="E82" s="29">
        <v>-4.0000000000000001E-3</v>
      </c>
      <c r="F82" s="29">
        <v>-4.9599999999999998E-2</v>
      </c>
      <c r="G82" s="29">
        <v>-0.16900000000000001</v>
      </c>
      <c r="H82" s="23">
        <v>-0.17749999999999999</v>
      </c>
      <c r="I82" s="29">
        <v>-0.1193</v>
      </c>
      <c r="J82" s="29">
        <v>-0.254</v>
      </c>
      <c r="K82" s="29">
        <v>-0.12939999999999999</v>
      </c>
      <c r="L82" s="29">
        <v>-9.5699999999999993E-2</v>
      </c>
      <c r="M82" s="29">
        <v>-0.19450000000000001</v>
      </c>
      <c r="N82" s="29">
        <v>-0.1719</v>
      </c>
      <c r="O82" s="29">
        <v>-0.1472</v>
      </c>
      <c r="P82" s="29">
        <v>1.9900000000000001E-2</v>
      </c>
      <c r="Q82" s="29">
        <v>-0.1464</v>
      </c>
      <c r="R82" s="29">
        <v>-7.6100000000000001E-2</v>
      </c>
      <c r="S82" s="29">
        <v>-0.1148</v>
      </c>
      <c r="T82" s="23">
        <v>-0.20680000000000001</v>
      </c>
      <c r="U82" s="29">
        <v>-0.28970000000000001</v>
      </c>
      <c r="V82" s="29">
        <v>-0.2555</v>
      </c>
      <c r="W82" s="27">
        <v>-0.23330000000000001</v>
      </c>
      <c r="X82" s="28">
        <v>-0.42749999999999999</v>
      </c>
      <c r="Y82" s="28">
        <v>-0.35199999999999998</v>
      </c>
      <c r="Z82" s="28">
        <v>-9.6699999999999994E-2</v>
      </c>
      <c r="AA82" s="28">
        <v>-0.43390000000000001</v>
      </c>
      <c r="AB82" s="28">
        <v>-0.17860000000000001</v>
      </c>
      <c r="AC82" s="29">
        <v>-0.32690000000000002</v>
      </c>
      <c r="AD82" s="29">
        <v>-0.3014</v>
      </c>
      <c r="AE82" s="29">
        <v>-0.4012</v>
      </c>
      <c r="AF82" s="29">
        <v>-0.45219999999999999</v>
      </c>
      <c r="AG82" s="29">
        <v>-0.3715</v>
      </c>
      <c r="AH82" s="27">
        <v>-0.2014</v>
      </c>
      <c r="AI82" s="28">
        <v>-0.17799999999999999</v>
      </c>
      <c r="AJ82" s="28">
        <v>-0.2087</v>
      </c>
      <c r="AK82" s="28">
        <v>-0.16669999999999999</v>
      </c>
      <c r="AL82" s="28">
        <v>-0.21609999999999999</v>
      </c>
      <c r="AM82" s="28">
        <v>-0.29070000000000001</v>
      </c>
      <c r="AN82" s="29">
        <v>-0.1971</v>
      </c>
      <c r="AO82" s="29">
        <v>-0.21440000000000001</v>
      </c>
      <c r="AP82" s="29">
        <v>-0.21010000000000001</v>
      </c>
      <c r="AQ82" s="29">
        <v>-0.2132</v>
      </c>
      <c r="AR82" s="29">
        <v>-0.2591</v>
      </c>
      <c r="AS82" s="27"/>
      <c r="AT82" s="28"/>
      <c r="AU82" s="28"/>
      <c r="AV82" s="28"/>
    </row>
    <row r="83" spans="1:48" x14ac:dyDescent="0.25">
      <c r="A83" t="s">
        <v>48</v>
      </c>
      <c r="B83" s="36">
        <f t="shared" si="1"/>
        <v>-4.0004347826086951E-2</v>
      </c>
      <c r="C83" s="23">
        <v>-1.6400000000000001E-2</v>
      </c>
      <c r="D83" s="14">
        <v>-4.9399999999999999E-2</v>
      </c>
      <c r="E83" s="14">
        <v>4.8899999999999999E-2</v>
      </c>
      <c r="F83" s="14">
        <v>-6.1000000000000004E-3</v>
      </c>
      <c r="G83" s="14">
        <v>4.1000000000000003E-3</v>
      </c>
      <c r="H83" s="23">
        <v>-3.5400000000000001E-2</v>
      </c>
      <c r="I83" s="14">
        <v>-0.05</v>
      </c>
      <c r="J83" s="14">
        <v>-5.8000000000000003E-2</v>
      </c>
      <c r="K83" s="14">
        <v>-2.0799999999999999E-2</v>
      </c>
      <c r="L83" s="14">
        <v>-3.2000000000000002E-3</v>
      </c>
      <c r="M83" s="14">
        <v>-1.21E-2</v>
      </c>
      <c r="N83" s="14">
        <v>-5.5999999999999999E-3</v>
      </c>
      <c r="O83" s="14">
        <v>-2.9399999999999999E-2</v>
      </c>
      <c r="P83" s="14">
        <v>-3.0200000000000001E-2</v>
      </c>
      <c r="Q83" s="14">
        <v>-4.7100000000000003E-2</v>
      </c>
      <c r="R83" s="14">
        <v>-5.1000000000000004E-3</v>
      </c>
      <c r="S83" s="14">
        <v>2.3999999999999998E-3</v>
      </c>
      <c r="T83" s="23">
        <v>-8.3500000000000005E-2</v>
      </c>
      <c r="U83" s="14">
        <v>-2.23E-2</v>
      </c>
      <c r="V83" s="14">
        <v>3.8399999999999997E-2</v>
      </c>
      <c r="W83" s="27">
        <v>-4.4400000000000002E-2</v>
      </c>
      <c r="X83" s="24">
        <v>-9.3299999999999994E-2</v>
      </c>
      <c r="Y83" s="24">
        <v>-9.7500000000000003E-2</v>
      </c>
      <c r="Z83" s="24">
        <v>-6.8999999999999999E-3</v>
      </c>
      <c r="AA83" s="24">
        <v>-1.2500000000000001E-2</v>
      </c>
      <c r="AB83" s="24">
        <v>-5.3E-3</v>
      </c>
      <c r="AC83" s="14">
        <v>-3.0700000000000002E-2</v>
      </c>
      <c r="AD83" s="14">
        <v>-9.0999999999999998E-2</v>
      </c>
      <c r="AE83" s="14">
        <v>-2.2200000000000001E-2</v>
      </c>
      <c r="AF83" s="14">
        <v>-7.3999999999999996E-2</v>
      </c>
      <c r="AG83" s="14">
        <v>-4.7699999999999999E-2</v>
      </c>
      <c r="AH83" s="27">
        <v>-8.6199999999999999E-2</v>
      </c>
      <c r="AI83" s="28">
        <v>-0.1033</v>
      </c>
      <c r="AJ83" s="24">
        <v>-6.9099999999999995E-2</v>
      </c>
      <c r="AK83" s="24">
        <v>-9.5000000000000001E-2</v>
      </c>
      <c r="AL83" s="24">
        <v>-0.1125</v>
      </c>
      <c r="AM83" s="24">
        <v>-1.1599999999999999E-2</v>
      </c>
      <c r="AN83" s="14">
        <v>-7.7299999999999994E-2</v>
      </c>
      <c r="AO83" s="14">
        <v>-0.1012</v>
      </c>
      <c r="AP83" s="14">
        <v>-1.4500000000000001E-2</v>
      </c>
      <c r="AQ83" s="14">
        <v>-6.7400000000000002E-2</v>
      </c>
      <c r="AR83" s="14">
        <v>-3.5400000000000001E-2</v>
      </c>
      <c r="AS83" s="27">
        <v>-3.5799999999999998E-2</v>
      </c>
      <c r="AT83" s="28">
        <v>-5.21E-2</v>
      </c>
      <c r="AU83" s="24">
        <v>-1.0699999999999999E-2</v>
      </c>
      <c r="AV83" s="24">
        <v>-6.1800000000000001E-2</v>
      </c>
    </row>
    <row r="84" spans="1:48" x14ac:dyDescent="0.25">
      <c r="A84" t="s">
        <v>49</v>
      </c>
      <c r="B84" s="36">
        <f t="shared" si="1"/>
        <v>-4.5141463414634132E-2</v>
      </c>
      <c r="C84" s="23">
        <v>-6.88E-2</v>
      </c>
      <c r="D84" s="14">
        <v>-8.2600000000000007E-2</v>
      </c>
      <c r="E84" s="14">
        <v>-1.9099999999999999E-2</v>
      </c>
      <c r="F84" s="14">
        <v>-6.7400000000000002E-2</v>
      </c>
      <c r="G84" s="14">
        <v>-8.6300000000000002E-2</v>
      </c>
      <c r="H84" s="23">
        <v>-3.3300000000000003E-2</v>
      </c>
      <c r="I84" s="14">
        <v>-4.2200000000000001E-2</v>
      </c>
      <c r="J84" s="14"/>
      <c r="K84" s="14">
        <v>-8.8300000000000003E-2</v>
      </c>
      <c r="L84" s="14">
        <v>-5.4699999999999999E-2</v>
      </c>
      <c r="M84" s="14">
        <v>-6.8099999999999994E-2</v>
      </c>
      <c r="N84" s="14">
        <v>-6.1400000000000003E-2</v>
      </c>
      <c r="O84" s="14">
        <v>-5.8900000000000001E-2</v>
      </c>
      <c r="P84" s="14">
        <v>-9.3200000000000005E-2</v>
      </c>
      <c r="Q84" s="14">
        <v>-4.2900000000000001E-2</v>
      </c>
      <c r="R84" s="14">
        <v>-5.3800000000000001E-2</v>
      </c>
      <c r="S84" s="14">
        <v>-8.5000000000000006E-2</v>
      </c>
      <c r="T84" s="23"/>
      <c r="U84" s="14">
        <v>-6.2199999999999998E-2</v>
      </c>
      <c r="V84" s="14">
        <v>-7.8899999999999998E-2</v>
      </c>
      <c r="W84" s="27">
        <v>-7.6600000000000001E-2</v>
      </c>
      <c r="X84" s="24"/>
      <c r="Y84" s="24">
        <v>-2.3900000000000001E-2</v>
      </c>
      <c r="Z84" s="24">
        <v>-3.0700000000000002E-2</v>
      </c>
      <c r="AA84" s="24">
        <v>-3.44E-2</v>
      </c>
      <c r="AB84" s="24">
        <v>-1.95E-2</v>
      </c>
      <c r="AC84" s="14">
        <v>-4.02E-2</v>
      </c>
      <c r="AD84" s="14">
        <v>-3.5200000000000002E-2</v>
      </c>
      <c r="AE84" s="14">
        <v>-5.5199999999999999E-2</v>
      </c>
      <c r="AF84" s="14">
        <v>-9.3100000000000002E-2</v>
      </c>
      <c r="AG84" s="14">
        <v>-6.4299999999999996E-2</v>
      </c>
      <c r="AH84" s="27">
        <v>2.8400000000000002E-2</v>
      </c>
      <c r="AI84" s="28">
        <v>-2.3099999999999999E-2</v>
      </c>
      <c r="AJ84" s="24"/>
      <c r="AK84" s="24">
        <v>-3.2800000000000003E-2</v>
      </c>
      <c r="AL84" s="24">
        <v>-4.1700000000000001E-2</v>
      </c>
      <c r="AM84" s="24">
        <v>-1.8499999999999999E-2</v>
      </c>
      <c r="AN84" s="14">
        <v>-7.3000000000000001E-3</v>
      </c>
      <c r="AO84" s="14">
        <v>-1.44E-2</v>
      </c>
      <c r="AP84" s="14">
        <v>-1.17E-2</v>
      </c>
      <c r="AQ84" s="14">
        <v>-6.7400000000000002E-2</v>
      </c>
      <c r="AR84" s="14">
        <v>-4.1300000000000003E-2</v>
      </c>
      <c r="AS84" s="27">
        <v>4.02E-2</v>
      </c>
      <c r="AT84" s="28"/>
      <c r="AU84" s="24">
        <v>-4.8099999999999997E-2</v>
      </c>
      <c r="AV84" s="24">
        <v>7.1000000000000004E-3</v>
      </c>
    </row>
    <row r="85" spans="1:48" x14ac:dyDescent="0.25">
      <c r="A85" t="s">
        <v>50</v>
      </c>
      <c r="B85" s="36">
        <f t="shared" si="1"/>
        <v>6.8236956521739126E-2</v>
      </c>
      <c r="C85" s="23">
        <v>5.3100000000000001E-2</v>
      </c>
      <c r="D85" s="14">
        <v>6.9800000000000001E-2</v>
      </c>
      <c r="E85" s="14">
        <v>2.8E-3</v>
      </c>
      <c r="F85" s="14">
        <v>5.9299999999999999E-2</v>
      </c>
      <c r="G85" s="14">
        <v>6.6299999999999998E-2</v>
      </c>
      <c r="H85" s="23">
        <v>8.8499999999999995E-2</v>
      </c>
      <c r="I85" s="14">
        <v>5.5199999999999999E-2</v>
      </c>
      <c r="J85" s="14">
        <v>0.1032</v>
      </c>
      <c r="K85" s="14">
        <v>3.2500000000000001E-2</v>
      </c>
      <c r="L85" s="14">
        <v>6.1199999999999997E-2</v>
      </c>
      <c r="M85" s="14">
        <v>7.3899999999999993E-2</v>
      </c>
      <c r="N85" s="14">
        <v>5.21E-2</v>
      </c>
      <c r="O85" s="14">
        <v>5.0900000000000001E-2</v>
      </c>
      <c r="P85" s="14">
        <v>2.5700000000000001E-2</v>
      </c>
      <c r="Q85" s="14">
        <v>7.5600000000000001E-2</v>
      </c>
      <c r="R85" s="14">
        <v>1.7100000000000001E-2</v>
      </c>
      <c r="S85" s="14">
        <v>5.8299999999999998E-2</v>
      </c>
      <c r="T85" s="23">
        <v>7.4999999999999997E-2</v>
      </c>
      <c r="U85" s="14">
        <v>5.3699999999999998E-2</v>
      </c>
      <c r="V85" s="14">
        <v>3.5099999999999999E-2</v>
      </c>
      <c r="W85" s="27">
        <v>4.0599999999999997E-2</v>
      </c>
      <c r="X85" s="24">
        <v>0.10929999999999999</v>
      </c>
      <c r="Y85" s="24">
        <v>8.72E-2</v>
      </c>
      <c r="Z85" s="24">
        <v>8.9200000000000002E-2</v>
      </c>
      <c r="AA85" s="24">
        <v>0.13139999999999999</v>
      </c>
      <c r="AB85" s="24">
        <v>7.1300000000000002E-2</v>
      </c>
      <c r="AC85" s="14">
        <v>0.08</v>
      </c>
      <c r="AD85" s="14">
        <v>8.5000000000000006E-2</v>
      </c>
      <c r="AE85" s="14">
        <v>6.8400000000000002E-2</v>
      </c>
      <c r="AF85" s="14">
        <v>0.10979999999999999</v>
      </c>
      <c r="AG85" s="14">
        <v>0.1052</v>
      </c>
      <c r="AH85" s="27">
        <v>0.1351</v>
      </c>
      <c r="AI85" s="28">
        <v>-4.1000000000000003E-3</v>
      </c>
      <c r="AJ85" s="24">
        <v>5.8200000000000002E-2</v>
      </c>
      <c r="AK85" s="24">
        <v>1.46E-2</v>
      </c>
      <c r="AL85" s="24">
        <v>6.3100000000000003E-2</v>
      </c>
      <c r="AM85" s="24">
        <v>6.8500000000000005E-2</v>
      </c>
      <c r="AN85" s="14">
        <v>2.6599999999999999E-2</v>
      </c>
      <c r="AO85" s="14">
        <v>4.2000000000000003E-2</v>
      </c>
      <c r="AP85" s="14">
        <v>5.74E-2</v>
      </c>
      <c r="AQ85" s="14">
        <v>9.8500000000000004E-2</v>
      </c>
      <c r="AR85" s="14">
        <v>4.9700000000000001E-2</v>
      </c>
      <c r="AS85" s="27">
        <v>0.1532</v>
      </c>
      <c r="AT85" s="28">
        <v>8.2699999999999996E-2</v>
      </c>
      <c r="AU85" s="24">
        <v>0.1023</v>
      </c>
      <c r="AV85" s="24">
        <v>0.10440000000000001</v>
      </c>
    </row>
    <row r="86" spans="1:48" x14ac:dyDescent="0.25">
      <c r="A86" t="s">
        <v>51</v>
      </c>
      <c r="B86" s="36">
        <f t="shared" si="1"/>
        <v>2.1484782608695657E-2</v>
      </c>
      <c r="C86" s="23">
        <v>1.52E-2</v>
      </c>
      <c r="D86" s="14">
        <v>4.1200000000000001E-2</v>
      </c>
      <c r="E86" s="14">
        <v>2.8E-3</v>
      </c>
      <c r="F86" s="14">
        <v>4.9799999999999997E-2</v>
      </c>
      <c r="G86" s="14">
        <v>7.1999999999999995E-2</v>
      </c>
      <c r="H86" s="23">
        <v>4.5100000000000001E-2</v>
      </c>
      <c r="I86" s="14">
        <v>3.39E-2</v>
      </c>
      <c r="J86" s="14">
        <v>4.3299999999999998E-2</v>
      </c>
      <c r="K86" s="14">
        <v>5.8099999999999999E-2</v>
      </c>
      <c r="L86" s="14">
        <v>-3.0999999999999999E-3</v>
      </c>
      <c r="M86" s="14">
        <v>6.2799999999999995E-2</v>
      </c>
      <c r="N86" s="14">
        <v>6.3500000000000001E-2</v>
      </c>
      <c r="O86" s="14">
        <v>7.0000000000000001E-3</v>
      </c>
      <c r="P86" s="14">
        <v>4.0399999999999998E-2</v>
      </c>
      <c r="Q86" s="14">
        <v>3.6400000000000002E-2</v>
      </c>
      <c r="R86" s="14">
        <v>4.7000000000000002E-3</v>
      </c>
      <c r="S86" s="14">
        <v>1.8700000000000001E-2</v>
      </c>
      <c r="T86" s="23">
        <v>1.9800000000000002E-2</v>
      </c>
      <c r="U86" s="14">
        <v>5.6099999999999997E-2</v>
      </c>
      <c r="V86" s="14">
        <v>2.2800000000000001E-2</v>
      </c>
      <c r="W86" s="27">
        <v>4.6800000000000001E-2</v>
      </c>
      <c r="X86" s="24">
        <v>1.2699999999999999E-2</v>
      </c>
      <c r="Y86" s="24">
        <v>-2.5999999999999999E-2</v>
      </c>
      <c r="Z86" s="24">
        <v>3.2199999999999999E-2</v>
      </c>
      <c r="AA86" s="24">
        <v>4.1399999999999999E-2</v>
      </c>
      <c r="AB86" s="24">
        <v>-8.3000000000000001E-3</v>
      </c>
      <c r="AC86" s="14">
        <v>-2.0799999999999999E-2</v>
      </c>
      <c r="AD86" s="14">
        <v>-4.8800000000000003E-2</v>
      </c>
      <c r="AE86" s="14">
        <v>6.0000000000000001E-3</v>
      </c>
      <c r="AF86" s="14">
        <v>1.67E-2</v>
      </c>
      <c r="AG86" s="14">
        <v>1.11E-2</v>
      </c>
      <c r="AH86" s="27">
        <v>8.6999999999999994E-3</v>
      </c>
      <c r="AI86" s="28">
        <v>2.3699999999999999E-2</v>
      </c>
      <c r="AJ86" s="24">
        <v>1.4200000000000001E-2</v>
      </c>
      <c r="AK86" s="24">
        <v>-1.2999999999999999E-2</v>
      </c>
      <c r="AL86" s="24">
        <v>-8.0000000000000004E-4</v>
      </c>
      <c r="AM86" s="24">
        <v>4.3200000000000002E-2</v>
      </c>
      <c r="AN86" s="14">
        <v>-2.87E-2</v>
      </c>
      <c r="AO86" s="14">
        <v>-9.7000000000000003E-3</v>
      </c>
      <c r="AP86" s="14">
        <v>1.95E-2</v>
      </c>
      <c r="AQ86" s="14">
        <v>1.5699999999999999E-2</v>
      </c>
      <c r="AR86" s="14">
        <v>-4.0000000000000001E-3</v>
      </c>
      <c r="AS86" s="27">
        <v>3.6200000000000003E-2</v>
      </c>
      <c r="AT86" s="28">
        <v>0.03</v>
      </c>
      <c r="AU86" s="24">
        <v>4.2500000000000003E-2</v>
      </c>
      <c r="AV86" s="24">
        <v>5.7299999999999997E-2</v>
      </c>
    </row>
    <row r="87" spans="1:48" x14ac:dyDescent="0.25">
      <c r="A87" t="s">
        <v>52</v>
      </c>
      <c r="B87" s="36">
        <f t="shared" si="1"/>
        <v>3.7423913043478259E-2</v>
      </c>
      <c r="C87" s="23">
        <v>7.2999999999999995E-2</v>
      </c>
      <c r="D87" s="14">
        <v>7.6399999999999996E-2</v>
      </c>
      <c r="E87" s="14">
        <v>-8.8000000000000005E-3</v>
      </c>
      <c r="F87" s="14">
        <v>7.1900000000000006E-2</v>
      </c>
      <c r="G87" s="14">
        <v>7.0800000000000002E-2</v>
      </c>
      <c r="H87" s="23">
        <v>6.3200000000000006E-2</v>
      </c>
      <c r="I87" s="14">
        <v>3.4200000000000001E-2</v>
      </c>
      <c r="J87" s="14">
        <v>6.5699999999999995E-2</v>
      </c>
      <c r="K87" s="14">
        <v>3.6799999999999999E-2</v>
      </c>
      <c r="L87" s="14">
        <v>2.93E-2</v>
      </c>
      <c r="M87" s="14">
        <v>5.9700000000000003E-2</v>
      </c>
      <c r="N87" s="14">
        <v>6.1100000000000002E-2</v>
      </c>
      <c r="O87" s="14">
        <v>5.7700000000000001E-2</v>
      </c>
      <c r="P87" s="14">
        <v>2.76E-2</v>
      </c>
      <c r="Q87" s="14">
        <v>5.3499999999999999E-2</v>
      </c>
      <c r="R87" s="14">
        <v>1.1999999999999999E-3</v>
      </c>
      <c r="S87" s="14">
        <v>2.8899999999999999E-2</v>
      </c>
      <c r="T87" s="23">
        <v>0.105</v>
      </c>
      <c r="U87" s="14">
        <v>7.5499999999999998E-2</v>
      </c>
      <c r="V87" s="14">
        <v>5.2200000000000003E-2</v>
      </c>
      <c r="W87" s="27">
        <v>2.3599999999999999E-2</v>
      </c>
      <c r="X87" s="24">
        <v>6.8199999999999997E-2</v>
      </c>
      <c r="Y87" s="24">
        <v>7.2400000000000006E-2</v>
      </c>
      <c r="Z87" s="24">
        <v>5.0900000000000001E-2</v>
      </c>
      <c r="AA87" s="24">
        <v>5.8900000000000001E-2</v>
      </c>
      <c r="AB87" s="24">
        <v>7.4999999999999997E-3</v>
      </c>
      <c r="AC87" s="14">
        <v>3.1300000000000001E-2</v>
      </c>
      <c r="AD87" s="14">
        <v>1.7000000000000001E-2</v>
      </c>
      <c r="AE87" s="14">
        <v>2.6200000000000001E-2</v>
      </c>
      <c r="AF87" s="14">
        <v>0.10340000000000001</v>
      </c>
      <c r="AG87" s="14">
        <v>6.7000000000000004E-2</v>
      </c>
      <c r="AH87" s="27">
        <v>-1E-4</v>
      </c>
      <c r="AI87" s="28">
        <v>7.6E-3</v>
      </c>
      <c r="AJ87" s="24">
        <v>3.27E-2</v>
      </c>
      <c r="AK87" s="24">
        <v>6.7000000000000002E-3</v>
      </c>
      <c r="AL87" s="24">
        <v>2.3999999999999998E-3</v>
      </c>
      <c r="AM87" s="24">
        <v>2.18E-2</v>
      </c>
      <c r="AN87" s="14">
        <v>1.09E-2</v>
      </c>
      <c r="AO87" s="14">
        <v>-4.1999999999999997E-3</v>
      </c>
      <c r="AP87" s="14">
        <v>2.2800000000000001E-2</v>
      </c>
      <c r="AQ87" s="14">
        <v>3.3399999999999999E-2</v>
      </c>
      <c r="AR87" s="14">
        <v>1.9300000000000001E-2</v>
      </c>
      <c r="AS87" s="27">
        <v>-7.9000000000000008E-3</v>
      </c>
      <c r="AT87" s="28">
        <v>-2.2000000000000001E-3</v>
      </c>
      <c r="AU87" s="24">
        <v>-7.7000000000000002E-3</v>
      </c>
      <c r="AV87" s="24">
        <v>2.47E-2</v>
      </c>
    </row>
    <row r="88" spans="1:48" x14ac:dyDescent="0.25">
      <c r="A88" t="s">
        <v>53</v>
      </c>
      <c r="B88" s="36">
        <f t="shared" si="1"/>
        <v>4.7597826086956528E-2</v>
      </c>
      <c r="C88" s="23">
        <v>9.4500000000000001E-2</v>
      </c>
      <c r="D88" s="14">
        <v>0.1043</v>
      </c>
      <c r="E88" s="14">
        <v>-1.7600000000000001E-2</v>
      </c>
      <c r="F88" s="14">
        <v>2.52E-2</v>
      </c>
      <c r="G88" s="14">
        <v>5.0900000000000001E-2</v>
      </c>
      <c r="H88" s="23">
        <v>5.21E-2</v>
      </c>
      <c r="I88" s="14">
        <v>5.4399999999999997E-2</v>
      </c>
      <c r="J88" s="14">
        <v>8.4000000000000005E-2</v>
      </c>
      <c r="K88" s="14">
        <v>6.0400000000000002E-2</v>
      </c>
      <c r="L88" s="14">
        <v>1.4200000000000001E-2</v>
      </c>
      <c r="M88" s="14">
        <v>7.4300000000000005E-2</v>
      </c>
      <c r="N88" s="14">
        <v>3.8300000000000001E-2</v>
      </c>
      <c r="O88" s="14">
        <v>4.3799999999999999E-2</v>
      </c>
      <c r="P88" s="14">
        <v>8.8999999999999999E-3</v>
      </c>
      <c r="Q88" s="14">
        <v>5.1900000000000002E-2</v>
      </c>
      <c r="R88" s="14">
        <v>-1E-3</v>
      </c>
      <c r="S88" s="14">
        <v>3.7600000000000001E-2</v>
      </c>
      <c r="T88" s="23">
        <v>6.9199999999999998E-2</v>
      </c>
      <c r="U88" s="14">
        <v>4.4299999999999999E-2</v>
      </c>
      <c r="V88" s="14">
        <v>3.0099999999999998E-2</v>
      </c>
      <c r="W88" s="27">
        <v>3.8199999999999998E-2</v>
      </c>
      <c r="X88" s="24">
        <v>7.0800000000000002E-2</v>
      </c>
      <c r="Y88" s="24">
        <v>3.7600000000000001E-2</v>
      </c>
      <c r="Z88" s="24">
        <v>5.2200000000000003E-2</v>
      </c>
      <c r="AA88" s="24">
        <v>6.3399999999999998E-2</v>
      </c>
      <c r="AB88" s="24">
        <v>5.0200000000000002E-2</v>
      </c>
      <c r="AC88" s="14">
        <v>3.4700000000000002E-2</v>
      </c>
      <c r="AD88" s="14">
        <v>3.6900000000000002E-2</v>
      </c>
      <c r="AE88" s="14">
        <v>2.5899999999999999E-2</v>
      </c>
      <c r="AF88" s="14">
        <v>0.1206</v>
      </c>
      <c r="AG88" s="14">
        <v>6.6799999999999998E-2</v>
      </c>
      <c r="AH88" s="27">
        <v>2.93E-2</v>
      </c>
      <c r="AI88" s="28">
        <v>4.9700000000000001E-2</v>
      </c>
      <c r="AJ88" s="24">
        <v>6.9500000000000006E-2</v>
      </c>
      <c r="AK88" s="24">
        <v>3.9E-2</v>
      </c>
      <c r="AL88" s="24">
        <v>7.1199999999999999E-2</v>
      </c>
      <c r="AM88" s="24">
        <v>3.9399999999999998E-2</v>
      </c>
      <c r="AN88" s="14">
        <v>3.32E-2</v>
      </c>
      <c r="AO88" s="14">
        <v>8.5699999999999998E-2</v>
      </c>
      <c r="AP88" s="14">
        <v>5.0200000000000002E-2</v>
      </c>
      <c r="AQ88" s="14">
        <v>4.8000000000000001E-2</v>
      </c>
      <c r="AR88" s="14">
        <v>6.0600000000000001E-2</v>
      </c>
      <c r="AS88" s="27">
        <v>1.0699999999999999E-2</v>
      </c>
      <c r="AT88" s="28">
        <v>4.4699999999999997E-2</v>
      </c>
      <c r="AU88" s="24">
        <v>8.8000000000000005E-3</v>
      </c>
      <c r="AV88" s="24">
        <v>3.2399999999999998E-2</v>
      </c>
    </row>
    <row r="89" spans="1:48" x14ac:dyDescent="0.25">
      <c r="A89" t="s">
        <v>54</v>
      </c>
      <c r="B89" s="36">
        <f t="shared" si="1"/>
        <v>-1.8219565217391313E-2</v>
      </c>
      <c r="C89" s="23">
        <v>-2.5999999999999999E-3</v>
      </c>
      <c r="D89" s="14">
        <v>-3.4099999999999998E-2</v>
      </c>
      <c r="E89" s="14">
        <v>3.0599999999999999E-2</v>
      </c>
      <c r="F89" s="14">
        <v>-4.0300000000000002E-2</v>
      </c>
      <c r="G89" s="14">
        <v>-3.7499999999999999E-2</v>
      </c>
      <c r="H89" s="23">
        <v>-6.93E-2</v>
      </c>
      <c r="I89" s="14">
        <v>-4.2500000000000003E-2</v>
      </c>
      <c r="J89" s="14">
        <v>-4.1000000000000002E-2</v>
      </c>
      <c r="K89" s="14">
        <v>-3.61E-2</v>
      </c>
      <c r="L89" s="14">
        <v>-4.1300000000000003E-2</v>
      </c>
      <c r="M89" s="14">
        <v>-2.8799999999999999E-2</v>
      </c>
      <c r="N89" s="14">
        <v>-7.1999999999999998E-3</v>
      </c>
      <c r="O89" s="14">
        <v>-3.2300000000000002E-2</v>
      </c>
      <c r="P89" s="14">
        <v>-3.6600000000000001E-2</v>
      </c>
      <c r="Q89" s="14">
        <v>-3.32E-2</v>
      </c>
      <c r="R89" s="14">
        <v>-8.8000000000000005E-3</v>
      </c>
      <c r="S89" s="14">
        <v>-5.3499999999999999E-2</v>
      </c>
      <c r="T89" s="23">
        <v>-5.7500000000000002E-2</v>
      </c>
      <c r="U89" s="14">
        <v>-2.8500000000000001E-2</v>
      </c>
      <c r="V89" s="14">
        <v>-3.7900000000000003E-2</v>
      </c>
      <c r="W89" s="27">
        <v>-3.2099999999999997E-2</v>
      </c>
      <c r="X89" s="24">
        <v>1.4E-3</v>
      </c>
      <c r="Y89" s="24">
        <v>-8.0999999999999996E-3</v>
      </c>
      <c r="Z89" s="24">
        <v>5.7299999999999997E-2</v>
      </c>
      <c r="AA89" s="24">
        <v>1.29E-2</v>
      </c>
      <c r="AB89" s="24">
        <v>1.18E-2</v>
      </c>
      <c r="AC89" s="14">
        <v>-2.58E-2</v>
      </c>
      <c r="AD89" s="14">
        <v>-5.8999999999999997E-2</v>
      </c>
      <c r="AE89" s="14">
        <v>-4.7100000000000003E-2</v>
      </c>
      <c r="AF89" s="14">
        <v>-1.49E-2</v>
      </c>
      <c r="AG89" s="14">
        <v>-3.0200000000000001E-2</v>
      </c>
      <c r="AH89" s="27">
        <v>3.78E-2</v>
      </c>
      <c r="AI89" s="28">
        <v>2.87E-2</v>
      </c>
      <c r="AJ89" s="24">
        <v>5.4000000000000003E-3</v>
      </c>
      <c r="AK89" s="24">
        <v>3.3300000000000003E-2</v>
      </c>
      <c r="AL89" s="24">
        <v>2.98E-2</v>
      </c>
      <c r="AM89" s="24">
        <v>3.3599999999999998E-2</v>
      </c>
      <c r="AN89" s="14">
        <v>1.5299999999999999E-2</v>
      </c>
      <c r="AO89" s="14">
        <v>1.4500000000000001E-2</v>
      </c>
      <c r="AP89" s="14">
        <v>-1.9699999999999999E-2</v>
      </c>
      <c r="AQ89" s="14">
        <v>-1.4500000000000001E-2</v>
      </c>
      <c r="AR89" s="14">
        <v>1.95E-2</v>
      </c>
      <c r="AS89" s="27">
        <v>-5.9900000000000002E-2</v>
      </c>
      <c r="AT89" s="28">
        <v>-4.41E-2</v>
      </c>
      <c r="AU89" s="24">
        <v>-6.4199999999999993E-2</v>
      </c>
      <c r="AV89" s="24">
        <v>-8.14E-2</v>
      </c>
    </row>
    <row r="90" spans="1:48" x14ac:dyDescent="0.25">
      <c r="A90" t="s">
        <v>55</v>
      </c>
      <c r="B90" s="36">
        <f t="shared" si="1"/>
        <v>6.5793478260869578E-2</v>
      </c>
      <c r="C90" s="23">
        <v>7.9000000000000001E-2</v>
      </c>
      <c r="D90" s="14">
        <v>8.5099999999999995E-2</v>
      </c>
      <c r="E90" s="14">
        <v>3.2500000000000001E-2</v>
      </c>
      <c r="F90" s="14">
        <v>6.7000000000000004E-2</v>
      </c>
      <c r="G90" s="14">
        <v>7.3499999999999996E-2</v>
      </c>
      <c r="H90" s="23">
        <v>5.7599999999999998E-2</v>
      </c>
      <c r="I90" s="14">
        <v>4.0599999999999997E-2</v>
      </c>
      <c r="J90" s="14">
        <v>2.0299999999999999E-2</v>
      </c>
      <c r="K90" s="14">
        <v>5.8400000000000001E-2</v>
      </c>
      <c r="L90" s="14">
        <v>1.6799999999999999E-2</v>
      </c>
      <c r="M90" s="14">
        <v>4.1000000000000002E-2</v>
      </c>
      <c r="N90" s="14">
        <v>7.6799999999999993E-2</v>
      </c>
      <c r="O90" s="14">
        <v>3.6999999999999998E-2</v>
      </c>
      <c r="P90" s="14">
        <v>4.6800000000000001E-2</v>
      </c>
      <c r="Q90" s="14">
        <v>7.3800000000000004E-2</v>
      </c>
      <c r="R90" s="14">
        <v>1.7600000000000001E-2</v>
      </c>
      <c r="S90" s="14">
        <v>2.12E-2</v>
      </c>
      <c r="T90" s="23">
        <v>5.16E-2</v>
      </c>
      <c r="U90" s="14">
        <v>6.3500000000000001E-2</v>
      </c>
      <c r="V90" s="14">
        <v>1.6899999999999998E-2</v>
      </c>
      <c r="W90" s="27">
        <v>6.9000000000000006E-2</v>
      </c>
      <c r="X90" s="24">
        <v>3.4200000000000001E-2</v>
      </c>
      <c r="Y90" s="24">
        <v>6.5500000000000003E-2</v>
      </c>
      <c r="Z90" s="24">
        <v>2.4799999999999999E-2</v>
      </c>
      <c r="AA90" s="24">
        <v>6.6500000000000004E-2</v>
      </c>
      <c r="AB90" s="24">
        <v>6.0699999999999997E-2</v>
      </c>
      <c r="AC90" s="14">
        <v>0.1085</v>
      </c>
      <c r="AD90" s="14">
        <v>7.1300000000000002E-2</v>
      </c>
      <c r="AE90" s="14">
        <v>8.8200000000000001E-2</v>
      </c>
      <c r="AF90" s="14">
        <v>7.6300000000000007E-2</v>
      </c>
      <c r="AG90" s="14">
        <v>8.6300000000000002E-2</v>
      </c>
      <c r="AH90" s="27">
        <v>6.25E-2</v>
      </c>
      <c r="AI90" s="28">
        <v>6.0499999999999998E-2</v>
      </c>
      <c r="AJ90" s="24">
        <v>6.7500000000000004E-2</v>
      </c>
      <c r="AK90" s="24">
        <v>5.4399999999999997E-2</v>
      </c>
      <c r="AL90" s="24">
        <v>7.51E-2</v>
      </c>
      <c r="AM90" s="24">
        <v>8.6699999999999999E-2</v>
      </c>
      <c r="AN90" s="14">
        <v>8.09E-2</v>
      </c>
      <c r="AO90" s="14">
        <v>7.9399999999999998E-2</v>
      </c>
      <c r="AP90" s="14">
        <v>0.1193</v>
      </c>
      <c r="AQ90" s="14">
        <v>6.7199999999999996E-2</v>
      </c>
      <c r="AR90" s="14">
        <v>7.7200000000000005E-2</v>
      </c>
      <c r="AS90" s="27">
        <v>0.1002</v>
      </c>
      <c r="AT90" s="28">
        <v>0.13469999999999999</v>
      </c>
      <c r="AU90" s="24">
        <v>0.1061</v>
      </c>
      <c r="AV90" s="24">
        <v>0.1265</v>
      </c>
    </row>
    <row r="91" spans="1:48" x14ac:dyDescent="0.25">
      <c r="A91" t="s">
        <v>56</v>
      </c>
      <c r="B91" s="36">
        <f t="shared" si="1"/>
        <v>3.2234782608695653E-2</v>
      </c>
      <c r="C91" s="23">
        <v>-6.6E-3</v>
      </c>
      <c r="D91" s="14">
        <v>2.3699999999999999E-2</v>
      </c>
      <c r="E91" s="14">
        <v>-3.2300000000000002E-2</v>
      </c>
      <c r="F91" s="14">
        <v>-1.3299999999999999E-2</v>
      </c>
      <c r="G91" s="14">
        <v>5.0000000000000001E-3</v>
      </c>
      <c r="H91" s="23">
        <v>8.0000000000000004E-4</v>
      </c>
      <c r="I91" s="14">
        <v>-3.5900000000000001E-2</v>
      </c>
      <c r="J91" s="14">
        <v>3.6400000000000002E-2</v>
      </c>
      <c r="K91" s="14">
        <v>-4.1399999999999999E-2</v>
      </c>
      <c r="L91" s="14">
        <v>-3.9100000000000003E-2</v>
      </c>
      <c r="M91" s="14">
        <v>-1.66E-2</v>
      </c>
      <c r="N91" s="14">
        <v>-2.1000000000000001E-2</v>
      </c>
      <c r="O91" s="14">
        <v>-3.44E-2</v>
      </c>
      <c r="P91" s="14">
        <v>1.3100000000000001E-2</v>
      </c>
      <c r="Q91" s="14">
        <v>-1.4200000000000001E-2</v>
      </c>
      <c r="R91" s="14">
        <v>5.1000000000000004E-3</v>
      </c>
      <c r="S91" s="14">
        <v>-8.9999999999999998E-4</v>
      </c>
      <c r="T91" s="23">
        <v>-3.3999999999999998E-3</v>
      </c>
      <c r="U91" s="14">
        <v>-1.17E-2</v>
      </c>
      <c r="V91" s="14">
        <v>-1.8599999999999998E-2</v>
      </c>
      <c r="W91" s="27">
        <v>4.36E-2</v>
      </c>
      <c r="X91" s="24">
        <v>0.1095</v>
      </c>
      <c r="Y91" s="24">
        <v>5.1299999999999998E-2</v>
      </c>
      <c r="Z91" s="24">
        <v>1.8100000000000002E-2</v>
      </c>
      <c r="AA91" s="24">
        <v>5.8500000000000003E-2</v>
      </c>
      <c r="AB91" s="24">
        <v>5.9799999999999999E-2</v>
      </c>
      <c r="AC91" s="14">
        <v>8.2199999999999995E-2</v>
      </c>
      <c r="AD91" s="14">
        <v>5.8500000000000003E-2</v>
      </c>
      <c r="AE91" s="14">
        <v>5.5100000000000003E-2</v>
      </c>
      <c r="AF91" s="14">
        <v>7.4399999999999994E-2</v>
      </c>
      <c r="AG91" s="14">
        <v>9.9400000000000002E-2</v>
      </c>
      <c r="AH91" s="27">
        <v>7.8600000000000003E-2</v>
      </c>
      <c r="AI91" s="28">
        <v>6.6600000000000006E-2</v>
      </c>
      <c r="AJ91" s="24">
        <v>8.6699999999999999E-2</v>
      </c>
      <c r="AK91" s="24">
        <v>4.4299999999999999E-2</v>
      </c>
      <c r="AL91" s="24">
        <v>6.6699999999999995E-2</v>
      </c>
      <c r="AM91" s="24">
        <v>6.7100000000000007E-2</v>
      </c>
      <c r="AN91" s="14">
        <v>4.3099999999999999E-2</v>
      </c>
      <c r="AO91" s="14">
        <v>5.4899999999999997E-2</v>
      </c>
      <c r="AP91" s="14">
        <v>6.0699999999999997E-2</v>
      </c>
      <c r="AQ91" s="14">
        <v>5.2200000000000003E-2</v>
      </c>
      <c r="AR91" s="14">
        <v>5.7099999999999998E-2</v>
      </c>
      <c r="AS91" s="27">
        <v>5.2999999999999999E-2</v>
      </c>
      <c r="AT91" s="28">
        <v>8.14E-2</v>
      </c>
      <c r="AU91" s="24">
        <v>8.14E-2</v>
      </c>
      <c r="AV91" s="24">
        <v>8.3900000000000002E-2</v>
      </c>
    </row>
    <row r="92" spans="1:48" x14ac:dyDescent="0.25">
      <c r="A92" t="s">
        <v>57</v>
      </c>
      <c r="B92" s="36">
        <f t="shared" si="1"/>
        <v>-4.9608695652173908E-3</v>
      </c>
      <c r="C92" s="23">
        <v>3.0999999999999999E-3</v>
      </c>
      <c r="D92" s="14">
        <v>2.63E-2</v>
      </c>
      <c r="E92" s="14">
        <v>-1.6400000000000001E-2</v>
      </c>
      <c r="F92" s="14">
        <v>-2.2100000000000002E-2</v>
      </c>
      <c r="G92" s="14">
        <v>-3.3E-3</v>
      </c>
      <c r="H92" s="23">
        <v>5.9999999999999995E-4</v>
      </c>
      <c r="I92" s="14">
        <v>-8.9999999999999998E-4</v>
      </c>
      <c r="J92" s="14">
        <v>2.2499999999999999E-2</v>
      </c>
      <c r="K92" s="14">
        <v>1.8E-3</v>
      </c>
      <c r="L92" s="14">
        <v>-1.1900000000000001E-2</v>
      </c>
      <c r="M92" s="14">
        <v>-2.0999999999999999E-3</v>
      </c>
      <c r="N92" s="14">
        <v>-6.4999999999999997E-3</v>
      </c>
      <c r="O92" s="14">
        <v>-1.3100000000000001E-2</v>
      </c>
      <c r="P92" s="14">
        <v>3.3000000000000002E-2</v>
      </c>
      <c r="Q92" s="14">
        <v>2.1999999999999999E-2</v>
      </c>
      <c r="R92" s="14">
        <v>1.0500000000000001E-2</v>
      </c>
      <c r="S92" s="14">
        <v>-1.2999999999999999E-2</v>
      </c>
      <c r="T92" s="23">
        <v>-3.27E-2</v>
      </c>
      <c r="U92" s="14">
        <v>1.29E-2</v>
      </c>
      <c r="V92" s="14">
        <v>-8.3000000000000001E-3</v>
      </c>
      <c r="W92" s="27">
        <v>-5.3600000000000002E-2</v>
      </c>
      <c r="X92" s="24">
        <v>-5.33E-2</v>
      </c>
      <c r="Y92" s="24">
        <v>-7.2999999999999995E-2</v>
      </c>
      <c r="Z92" s="24">
        <v>-3.6999999999999998E-2</v>
      </c>
      <c r="AA92" s="24">
        <v>-7.2400000000000006E-2</v>
      </c>
      <c r="AB92" s="24">
        <v>1.9699999999999999E-2</v>
      </c>
      <c r="AC92" s="14">
        <v>-4.9700000000000001E-2</v>
      </c>
      <c r="AD92" s="14">
        <v>-2.4199999999999999E-2</v>
      </c>
      <c r="AE92" s="14">
        <v>-4.2999999999999997E-2</v>
      </c>
      <c r="AF92" s="14">
        <v>-2.1700000000000001E-2</v>
      </c>
      <c r="AG92" s="14">
        <v>-1.2699999999999999E-2</v>
      </c>
      <c r="AH92" s="27">
        <v>1.03E-2</v>
      </c>
      <c r="AI92" s="28">
        <v>1.7299999999999999E-2</v>
      </c>
      <c r="AJ92" s="24">
        <v>3.0999999999999999E-3</v>
      </c>
      <c r="AK92" s="24">
        <v>6.4999999999999997E-3</v>
      </c>
      <c r="AL92" s="24">
        <v>4.02E-2</v>
      </c>
      <c r="AM92" s="24">
        <v>4.7600000000000003E-2</v>
      </c>
      <c r="AN92" s="14">
        <v>1E-3</v>
      </c>
      <c r="AO92" s="14">
        <v>5.79E-2</v>
      </c>
      <c r="AP92" s="14">
        <v>1.5599999999999999E-2</v>
      </c>
      <c r="AQ92" s="14">
        <v>-1E-4</v>
      </c>
      <c r="AR92" s="14">
        <v>8.9999999999999993E-3</v>
      </c>
      <c r="AS92" s="27">
        <v>-9.9000000000000008E-3</v>
      </c>
      <c r="AT92" s="28">
        <v>-1.1299999999999999E-2</v>
      </c>
      <c r="AU92" s="24">
        <v>-3.7000000000000002E-3</v>
      </c>
      <c r="AV92" s="24">
        <v>6.7999999999999996E-3</v>
      </c>
    </row>
    <row r="93" spans="1:48" x14ac:dyDescent="0.25">
      <c r="A93" t="s">
        <v>58</v>
      </c>
      <c r="B93" s="36">
        <f t="shared" si="1"/>
        <v>0.10836521739130436</v>
      </c>
      <c r="C93" s="23">
        <v>0.10780000000000001</v>
      </c>
      <c r="D93" s="14">
        <v>0.1226</v>
      </c>
      <c r="E93" s="14">
        <v>1.47E-2</v>
      </c>
      <c r="F93" s="14">
        <v>0.12670000000000001</v>
      </c>
      <c r="G93" s="14">
        <v>0.11409999999999999</v>
      </c>
      <c r="H93" s="23">
        <v>0.1135</v>
      </c>
      <c r="I93" s="14">
        <v>0.1132</v>
      </c>
      <c r="J93" s="14">
        <v>0.129</v>
      </c>
      <c r="K93" s="14">
        <v>0.11700000000000001</v>
      </c>
      <c r="L93" s="14">
        <v>8.0699999999999994E-2</v>
      </c>
      <c r="M93" s="14">
        <v>0.1101</v>
      </c>
      <c r="N93" s="14">
        <v>9.9599999999999994E-2</v>
      </c>
      <c r="O93" s="14">
        <v>0.10630000000000001</v>
      </c>
      <c r="P93" s="14">
        <v>9.8699999999999996E-2</v>
      </c>
      <c r="Q93" s="14">
        <v>7.7100000000000002E-2</v>
      </c>
      <c r="R93" s="14">
        <v>-1.17E-2</v>
      </c>
      <c r="S93" s="14">
        <v>0.1091</v>
      </c>
      <c r="T93" s="23">
        <v>9.6600000000000005E-2</v>
      </c>
      <c r="U93" s="14">
        <v>0.1047</v>
      </c>
      <c r="V93" s="14">
        <v>7.0099999999999996E-2</v>
      </c>
      <c r="W93" s="27">
        <v>0.12859999999999999</v>
      </c>
      <c r="X93" s="24">
        <v>0.13750000000000001</v>
      </c>
      <c r="Y93" s="24">
        <v>0.19009999999999999</v>
      </c>
      <c r="Z93" s="24">
        <v>9.1999999999999998E-2</v>
      </c>
      <c r="AA93" s="24">
        <v>0.14960000000000001</v>
      </c>
      <c r="AB93" s="24">
        <v>7.9799999999999996E-2</v>
      </c>
      <c r="AC93" s="14">
        <v>0.20780000000000001</v>
      </c>
      <c r="AD93" s="14">
        <v>0.1638</v>
      </c>
      <c r="AE93" s="14">
        <v>0.14729999999999999</v>
      </c>
      <c r="AF93" s="14">
        <v>0.1507</v>
      </c>
      <c r="AG93" s="14">
        <v>0.1933</v>
      </c>
      <c r="AH93" s="27">
        <v>5.7000000000000002E-2</v>
      </c>
      <c r="AI93" s="28">
        <v>0.1046</v>
      </c>
      <c r="AJ93" s="24">
        <v>0.11</v>
      </c>
      <c r="AK93" s="24">
        <v>0.1065</v>
      </c>
      <c r="AL93" s="24">
        <v>8.9700000000000002E-2</v>
      </c>
      <c r="AM93" s="24">
        <v>9.0700000000000003E-2</v>
      </c>
      <c r="AN93" s="14">
        <v>9.6299999999999997E-2</v>
      </c>
      <c r="AO93" s="14">
        <v>7.8600000000000003E-2</v>
      </c>
      <c r="AP93" s="14">
        <v>0.10489999999999999</v>
      </c>
      <c r="AQ93" s="14">
        <v>0.1258</v>
      </c>
      <c r="AR93" s="14">
        <v>0.12659999999999999</v>
      </c>
      <c r="AS93" s="27">
        <v>7.1400000000000005E-2</v>
      </c>
      <c r="AT93" s="28">
        <v>0.1138</v>
      </c>
      <c r="AU93" s="24">
        <v>6.9599999999999995E-2</v>
      </c>
      <c r="AV93" s="24">
        <v>9.8900000000000002E-2</v>
      </c>
    </row>
    <row r="94" spans="1:48" x14ac:dyDescent="0.25">
      <c r="A94" t="s">
        <v>59</v>
      </c>
      <c r="B94" s="36">
        <f t="shared" si="1"/>
        <v>4.4782608695652183E-2</v>
      </c>
      <c r="C94" s="23">
        <v>1.6799999999999999E-2</v>
      </c>
      <c r="D94" s="14">
        <v>4.9299999999999997E-2</v>
      </c>
      <c r="E94" s="14">
        <v>7.9600000000000004E-2</v>
      </c>
      <c r="F94" s="14">
        <v>-6.9999999999999999E-4</v>
      </c>
      <c r="G94" s="14">
        <v>-1.34E-2</v>
      </c>
      <c r="H94" s="23">
        <v>3.3399999999999999E-2</v>
      </c>
      <c r="I94" s="14">
        <v>3.0099999999999998E-2</v>
      </c>
      <c r="J94" s="14">
        <v>6.6699999999999995E-2</v>
      </c>
      <c r="K94" s="14">
        <v>1.7399999999999999E-2</v>
      </c>
      <c r="L94" s="14">
        <v>2.7699999999999999E-2</v>
      </c>
      <c r="M94" s="14">
        <v>3.0200000000000001E-2</v>
      </c>
      <c r="N94" s="14">
        <v>3.2300000000000002E-2</v>
      </c>
      <c r="O94" s="14">
        <v>2.64E-2</v>
      </c>
      <c r="P94" s="14">
        <v>5.4199999999999998E-2</v>
      </c>
      <c r="Q94" s="14">
        <v>2.8400000000000002E-2</v>
      </c>
      <c r="R94" s="14">
        <v>-6.4999999999999997E-3</v>
      </c>
      <c r="S94" s="14">
        <v>1.1999999999999999E-3</v>
      </c>
      <c r="T94" s="23">
        <v>9.7199999999999995E-2</v>
      </c>
      <c r="U94" s="14">
        <v>5.79E-2</v>
      </c>
      <c r="V94" s="14">
        <v>2.9399999999999999E-2</v>
      </c>
      <c r="W94" s="27">
        <v>6.6000000000000003E-2</v>
      </c>
      <c r="X94" s="24">
        <v>4.3299999999999998E-2</v>
      </c>
      <c r="Y94" s="24">
        <v>-4.0500000000000001E-2</v>
      </c>
      <c r="Z94" s="24">
        <v>8.5099999999999995E-2</v>
      </c>
      <c r="AA94" s="24">
        <v>5.7500000000000002E-2</v>
      </c>
      <c r="AB94" s="24">
        <v>0.10390000000000001</v>
      </c>
      <c r="AC94" s="14">
        <v>8.5400000000000004E-2</v>
      </c>
      <c r="AD94" s="14">
        <v>8.48E-2</v>
      </c>
      <c r="AE94" s="14">
        <v>9.6100000000000005E-2</v>
      </c>
      <c r="AF94" s="14">
        <v>8.5099999999999995E-2</v>
      </c>
      <c r="AG94" s="14">
        <v>4.3999999999999997E-2</v>
      </c>
      <c r="AH94" s="27">
        <v>8.7900000000000006E-2</v>
      </c>
      <c r="AI94" s="28">
        <v>4.8399999999999999E-2</v>
      </c>
      <c r="AJ94" s="24">
        <v>3.7499999999999999E-2</v>
      </c>
      <c r="AK94" s="24">
        <v>3.1399999999999997E-2</v>
      </c>
      <c r="AL94" s="24">
        <v>8.5500000000000007E-2</v>
      </c>
      <c r="AM94" s="24">
        <v>5.7700000000000001E-2</v>
      </c>
      <c r="AN94" s="14">
        <v>7.3999999999999996E-2</v>
      </c>
      <c r="AO94" s="14">
        <v>7.8200000000000006E-2</v>
      </c>
      <c r="AP94" s="14">
        <v>3.0099999999999998E-2</v>
      </c>
      <c r="AQ94" s="14">
        <v>5.3800000000000001E-2</v>
      </c>
      <c r="AR94" s="14">
        <v>6.4199999999999993E-2</v>
      </c>
      <c r="AS94" s="27">
        <v>-8.9999999999999993E-3</v>
      </c>
      <c r="AT94" s="28">
        <v>2.76E-2</v>
      </c>
      <c r="AU94" s="24">
        <v>2.92E-2</v>
      </c>
      <c r="AV94" s="24">
        <v>-4.7999999999999996E-3</v>
      </c>
    </row>
    <row r="95" spans="1:48" x14ac:dyDescent="0.25">
      <c r="A95" t="s">
        <v>60</v>
      </c>
      <c r="B95" s="36">
        <f t="shared" si="1"/>
        <v>-1.0886956521739131E-2</v>
      </c>
      <c r="C95" s="23">
        <v>-1.8100000000000002E-2</v>
      </c>
      <c r="D95" s="14">
        <v>-1.46E-2</v>
      </c>
      <c r="E95" s="14">
        <v>-2.8799999999999999E-2</v>
      </c>
      <c r="F95" s="14">
        <v>-1E-3</v>
      </c>
      <c r="G95" s="14">
        <v>-4.0500000000000001E-2</v>
      </c>
      <c r="H95" s="23">
        <v>-5.9400000000000001E-2</v>
      </c>
      <c r="I95" s="14">
        <v>-3.2599999999999997E-2</v>
      </c>
      <c r="J95" s="14">
        <v>-2.4400000000000002E-2</v>
      </c>
      <c r="K95" s="14">
        <v>-3.9300000000000002E-2</v>
      </c>
      <c r="L95" s="14">
        <v>-5.8500000000000003E-2</v>
      </c>
      <c r="M95" s="14">
        <v>-4.6199999999999998E-2</v>
      </c>
      <c r="N95" s="14">
        <v>-3.1899999999999998E-2</v>
      </c>
      <c r="O95" s="14">
        <v>-5.8000000000000003E-2</v>
      </c>
      <c r="P95" s="14">
        <v>-6.1999999999999998E-3</v>
      </c>
      <c r="Q95" s="14">
        <v>4.1000000000000003E-3</v>
      </c>
      <c r="R95" s="14">
        <v>-4.5999999999999999E-3</v>
      </c>
      <c r="S95" s="14">
        <v>-8.0100000000000005E-2</v>
      </c>
      <c r="T95" s="23">
        <v>-2.4199999999999999E-2</v>
      </c>
      <c r="U95" s="14">
        <v>-4.9399999999999999E-2</v>
      </c>
      <c r="V95" s="14">
        <v>-0.08</v>
      </c>
      <c r="W95" s="27">
        <v>6.2600000000000003E-2</v>
      </c>
      <c r="X95" s="24">
        <v>1E-4</v>
      </c>
      <c r="Y95" s="24">
        <v>-1.7000000000000001E-2</v>
      </c>
      <c r="Z95" s="24">
        <v>-9.4000000000000004E-3</v>
      </c>
      <c r="AA95" s="24">
        <v>1.37E-2</v>
      </c>
      <c r="AB95" s="24">
        <v>4.7399999999999998E-2</v>
      </c>
      <c r="AC95" s="14">
        <v>1.2999999999999999E-3</v>
      </c>
      <c r="AD95" s="14">
        <v>-1.37E-2</v>
      </c>
      <c r="AE95" s="14">
        <v>1.7500000000000002E-2</v>
      </c>
      <c r="AF95" s="14">
        <v>-4.7000000000000002E-3</v>
      </c>
      <c r="AG95" s="14">
        <v>5.1900000000000002E-2</v>
      </c>
      <c r="AH95" s="27">
        <v>2.41E-2</v>
      </c>
      <c r="AI95" s="28">
        <v>1.5699999999999999E-2</v>
      </c>
      <c r="AJ95" s="24">
        <v>-0.01</v>
      </c>
      <c r="AK95" s="24">
        <v>2.9000000000000001E-2</v>
      </c>
      <c r="AL95" s="24">
        <v>3.0800000000000001E-2</v>
      </c>
      <c r="AM95" s="24">
        <v>-3.8E-3</v>
      </c>
      <c r="AN95" s="14">
        <v>-1.1299999999999999E-2</v>
      </c>
      <c r="AO95" s="14">
        <v>-1.0800000000000001E-2</v>
      </c>
      <c r="AP95" s="14">
        <v>2.4400000000000002E-2</v>
      </c>
      <c r="AQ95" s="14">
        <v>1.0500000000000001E-2</v>
      </c>
      <c r="AR95" s="14">
        <v>1.83E-2</v>
      </c>
      <c r="AS95" s="27">
        <v>-1.4999999999999999E-2</v>
      </c>
      <c r="AT95" s="28">
        <v>2.4500000000000001E-2</v>
      </c>
      <c r="AU95" s="24">
        <v>-2.6100000000000002E-2</v>
      </c>
      <c r="AV95" s="24">
        <v>-5.7099999999999998E-2</v>
      </c>
    </row>
    <row r="96" spans="1:48" x14ac:dyDescent="0.25">
      <c r="A96" t="s">
        <v>61</v>
      </c>
      <c r="B96" s="36">
        <f t="shared" si="1"/>
        <v>-7.965217391304345E-3</v>
      </c>
      <c r="C96" s="23">
        <v>4.65E-2</v>
      </c>
      <c r="D96" s="14">
        <v>1E-4</v>
      </c>
      <c r="E96" s="14">
        <v>1.4999999999999999E-2</v>
      </c>
      <c r="F96" s="14">
        <v>-1.1900000000000001E-2</v>
      </c>
      <c r="G96" s="14">
        <v>2.2000000000000001E-3</v>
      </c>
      <c r="H96" s="23">
        <v>-1.4E-2</v>
      </c>
      <c r="I96" s="14">
        <v>2.7799999999999998E-2</v>
      </c>
      <c r="J96" s="14">
        <v>3.8199999999999998E-2</v>
      </c>
      <c r="K96" s="14">
        <v>-4.0800000000000003E-2</v>
      </c>
      <c r="L96" s="14">
        <v>-1.6299999999999999E-2</v>
      </c>
      <c r="M96" s="14">
        <v>-1.2800000000000001E-2</v>
      </c>
      <c r="N96" s="14">
        <v>1.26E-2</v>
      </c>
      <c r="O96" s="14">
        <v>-3.1699999999999999E-2</v>
      </c>
      <c r="P96" s="14">
        <v>3.7000000000000002E-3</v>
      </c>
      <c r="Q96" s="14">
        <v>2.46E-2</v>
      </c>
      <c r="R96" s="14">
        <v>-1.38E-2</v>
      </c>
      <c r="S96" s="14">
        <v>-3.0499999999999999E-2</v>
      </c>
      <c r="T96" s="23">
        <v>-6.8999999999999999E-3</v>
      </c>
      <c r="U96" s="14">
        <v>-3.5000000000000003E-2</v>
      </c>
      <c r="V96" s="14">
        <v>-9.1999999999999998E-2</v>
      </c>
      <c r="W96" s="27">
        <v>-6.6799999999999998E-2</v>
      </c>
      <c r="X96" s="24">
        <v>-4.9099999999999998E-2</v>
      </c>
      <c r="Y96" s="24">
        <v>-5.91E-2</v>
      </c>
      <c r="Z96" s="24">
        <v>-8.5599999999999996E-2</v>
      </c>
      <c r="AA96" s="24">
        <v>-7.6899999999999996E-2</v>
      </c>
      <c r="AB96" s="24">
        <v>-1.4200000000000001E-2</v>
      </c>
      <c r="AC96" s="14">
        <v>-6.3600000000000004E-2</v>
      </c>
      <c r="AD96" s="14">
        <v>-6.9400000000000003E-2</v>
      </c>
      <c r="AE96" s="14">
        <v>-4.4200000000000003E-2</v>
      </c>
      <c r="AF96" s="14">
        <v>1.12E-2</v>
      </c>
      <c r="AG96" s="14">
        <v>2.6800000000000001E-2</v>
      </c>
      <c r="AH96" s="27">
        <v>2.01E-2</v>
      </c>
      <c r="AI96" s="28">
        <v>5.3999999999999999E-2</v>
      </c>
      <c r="AJ96" s="24">
        <v>-6.0000000000000001E-3</v>
      </c>
      <c r="AK96" s="24">
        <v>3.8699999999999998E-2</v>
      </c>
      <c r="AL96" s="24">
        <v>2.0799999999999999E-2</v>
      </c>
      <c r="AM96" s="24">
        <v>1.4E-3</v>
      </c>
      <c r="AN96" s="14">
        <v>-1.32E-2</v>
      </c>
      <c r="AO96" s="14">
        <v>0.05</v>
      </c>
      <c r="AP96" s="14">
        <v>1.0999999999999999E-2</v>
      </c>
      <c r="AQ96" s="14">
        <v>3.8999999999999998E-3</v>
      </c>
      <c r="AR96" s="14">
        <v>0.04</v>
      </c>
      <c r="AS96" s="27">
        <v>2.1100000000000001E-2</v>
      </c>
      <c r="AT96" s="28">
        <v>-1.9E-3</v>
      </c>
      <c r="AU96" s="24">
        <v>5.7000000000000002E-3</v>
      </c>
      <c r="AV96" s="24">
        <v>1.3899999999999999E-2</v>
      </c>
    </row>
    <row r="97" spans="1:48" x14ac:dyDescent="0.25">
      <c r="A97" t="s">
        <v>62</v>
      </c>
      <c r="B97" s="36">
        <f t="shared" si="1"/>
        <v>7.6021739130434765E-2</v>
      </c>
      <c r="C97" s="23">
        <v>7.3700000000000002E-2</v>
      </c>
      <c r="D97" s="14">
        <v>8.8099999999999998E-2</v>
      </c>
      <c r="E97" s="14">
        <v>5.1200000000000002E-2</v>
      </c>
      <c r="F97" s="14">
        <v>8.3599999999999994E-2</v>
      </c>
      <c r="G97" s="14">
        <v>5.4399999999999997E-2</v>
      </c>
      <c r="H97" s="23">
        <v>0.1159</v>
      </c>
      <c r="I97" s="14">
        <v>9.3899999999999997E-2</v>
      </c>
      <c r="J97" s="14">
        <v>0.12280000000000001</v>
      </c>
      <c r="K97" s="14">
        <v>7.3800000000000004E-2</v>
      </c>
      <c r="L97" s="14">
        <v>9.0499999999999997E-2</v>
      </c>
      <c r="M97" s="14">
        <v>0.10009999999999999</v>
      </c>
      <c r="N97" s="14">
        <v>8.5300000000000001E-2</v>
      </c>
      <c r="O97" s="14">
        <v>0.1176</v>
      </c>
      <c r="P97" s="14">
        <v>7.7100000000000002E-2</v>
      </c>
      <c r="Q97" s="14">
        <v>0.1234</v>
      </c>
      <c r="R97" s="14">
        <v>1.7600000000000001E-2</v>
      </c>
      <c r="S97" s="14">
        <v>8.7599999999999997E-2</v>
      </c>
      <c r="T97" s="23">
        <v>9.1499999999999998E-2</v>
      </c>
      <c r="U97" s="14">
        <v>0.1003</v>
      </c>
      <c r="V97" s="14">
        <v>7.3700000000000002E-2</v>
      </c>
      <c r="W97" s="27">
        <v>8.8400000000000006E-2</v>
      </c>
      <c r="X97" s="24">
        <v>5.2299999999999999E-2</v>
      </c>
      <c r="Y97" s="24">
        <v>6.2E-2</v>
      </c>
      <c r="Z97" s="24">
        <v>6.4899999999999999E-2</v>
      </c>
      <c r="AA97" s="24">
        <v>4.5199999999999997E-2</v>
      </c>
      <c r="AB97" s="24">
        <v>-6.6E-3</v>
      </c>
      <c r="AC97" s="14">
        <v>4.3700000000000003E-2</v>
      </c>
      <c r="AD97" s="14">
        <v>6.6400000000000001E-2</v>
      </c>
      <c r="AE97" s="14">
        <v>6.1199999999999997E-2</v>
      </c>
      <c r="AF97" s="14">
        <v>5.4899999999999997E-2</v>
      </c>
      <c r="AG97" s="14">
        <v>7.8E-2</v>
      </c>
      <c r="AH97" s="27">
        <v>6.13E-2</v>
      </c>
      <c r="AI97" s="28">
        <v>9.2299999999999993E-2</v>
      </c>
      <c r="AJ97" s="24">
        <v>8.2799999999999999E-2</v>
      </c>
      <c r="AK97" s="24">
        <v>9.1399999999999995E-2</v>
      </c>
      <c r="AL97" s="24">
        <v>9.4600000000000004E-2</v>
      </c>
      <c r="AM97" s="24">
        <v>6.3200000000000006E-2</v>
      </c>
      <c r="AN97" s="14">
        <v>8.09E-2</v>
      </c>
      <c r="AO97" s="14">
        <v>7.5200000000000003E-2</v>
      </c>
      <c r="AP97" s="14">
        <v>6.8099999999999994E-2</v>
      </c>
      <c r="AQ97" s="14">
        <v>6.0600000000000001E-2</v>
      </c>
      <c r="AR97" s="14">
        <v>8.4000000000000005E-2</v>
      </c>
      <c r="AS97" s="27">
        <v>8.5800000000000001E-2</v>
      </c>
      <c r="AT97" s="28">
        <v>8.3900000000000002E-2</v>
      </c>
      <c r="AU97" s="24">
        <v>6.6799999999999998E-2</v>
      </c>
      <c r="AV97" s="24">
        <v>7.3599999999999999E-2</v>
      </c>
    </row>
    <row r="98" spans="1:48" x14ac:dyDescent="0.25">
      <c r="A98" t="s">
        <v>63</v>
      </c>
      <c r="B98" s="36">
        <f t="shared" si="1"/>
        <v>2.4519565217391293E-2</v>
      </c>
      <c r="C98" s="23">
        <v>4.8399999999999999E-2</v>
      </c>
      <c r="D98" s="14">
        <v>2.5399999999999999E-2</v>
      </c>
      <c r="E98" s="14">
        <v>2.7199999999999998E-2</v>
      </c>
      <c r="F98" s="14">
        <v>4.7899999999999998E-2</v>
      </c>
      <c r="G98" s="14">
        <v>4.6800000000000001E-2</v>
      </c>
      <c r="H98" s="23">
        <v>5.0799999999999998E-2</v>
      </c>
      <c r="I98" s="14">
        <v>5.7200000000000001E-2</v>
      </c>
      <c r="J98" s="14">
        <v>6.5799999999999997E-2</v>
      </c>
      <c r="K98" s="14">
        <v>5.45E-2</v>
      </c>
      <c r="L98" s="14">
        <v>3.9399999999999998E-2</v>
      </c>
      <c r="M98" s="14">
        <v>6.7900000000000002E-2</v>
      </c>
      <c r="N98" s="14">
        <v>4.9000000000000002E-2</v>
      </c>
      <c r="O98" s="14">
        <v>6.7000000000000004E-2</v>
      </c>
      <c r="P98" s="14">
        <v>5.6300000000000003E-2</v>
      </c>
      <c r="Q98" s="14">
        <v>7.9399999999999998E-2</v>
      </c>
      <c r="R98" s="14">
        <v>1.1999999999999999E-3</v>
      </c>
      <c r="S98" s="14">
        <v>3.3500000000000002E-2</v>
      </c>
      <c r="T98" s="23">
        <v>5.3800000000000001E-2</v>
      </c>
      <c r="U98" s="14">
        <v>1.6500000000000001E-2</v>
      </c>
      <c r="V98" s="14">
        <v>2.1399999999999999E-2</v>
      </c>
      <c r="W98" s="27">
        <v>-7.6E-3</v>
      </c>
      <c r="X98" s="24">
        <v>-3.09E-2</v>
      </c>
      <c r="Y98" s="24">
        <v>1.67E-2</v>
      </c>
      <c r="Z98" s="24">
        <v>-3.5299999999999998E-2</v>
      </c>
      <c r="AA98" s="24">
        <v>-4.0099999999999997E-2</v>
      </c>
      <c r="AB98" s="24">
        <v>-3.0099999999999998E-2</v>
      </c>
      <c r="AC98" s="14">
        <v>-3.44E-2</v>
      </c>
      <c r="AD98" s="14">
        <v>-5.3699999999999998E-2</v>
      </c>
      <c r="AE98" s="14">
        <v>-7.6E-3</v>
      </c>
      <c r="AF98" s="14">
        <v>-1.1900000000000001E-2</v>
      </c>
      <c r="AG98" s="14">
        <v>1.38E-2</v>
      </c>
      <c r="AH98" s="27">
        <v>1.35E-2</v>
      </c>
      <c r="AI98" s="28">
        <v>4.2700000000000002E-2</v>
      </c>
      <c r="AJ98" s="24">
        <v>2.75E-2</v>
      </c>
      <c r="AK98" s="24">
        <v>4.3400000000000001E-2</v>
      </c>
      <c r="AL98" s="24">
        <v>3.7100000000000001E-2</v>
      </c>
      <c r="AM98" s="24">
        <v>3.04E-2</v>
      </c>
      <c r="AN98" s="14">
        <v>2.06E-2</v>
      </c>
      <c r="AO98" s="14">
        <v>3.3099999999999997E-2</v>
      </c>
      <c r="AP98" s="14">
        <v>2.53E-2</v>
      </c>
      <c r="AQ98" s="14">
        <v>4.4999999999999998E-2</v>
      </c>
      <c r="AR98" s="14">
        <v>4.6899999999999997E-2</v>
      </c>
      <c r="AS98" s="27">
        <v>-3.3E-3</v>
      </c>
      <c r="AT98" s="28">
        <v>1.4200000000000001E-2</v>
      </c>
      <c r="AU98" s="24">
        <v>2.3900000000000001E-2</v>
      </c>
      <c r="AV98" s="24">
        <v>3.9300000000000002E-2</v>
      </c>
    </row>
    <row r="99" spans="1:48" x14ac:dyDescent="0.25">
      <c r="A99" t="s">
        <v>64</v>
      </c>
      <c r="B99" s="36">
        <f t="shared" si="1"/>
        <v>1.8104347826086952E-2</v>
      </c>
      <c r="C99" s="23">
        <v>1.66E-2</v>
      </c>
      <c r="D99" s="14">
        <v>1.2500000000000001E-2</v>
      </c>
      <c r="E99" s="14">
        <v>-2.5999999999999999E-3</v>
      </c>
      <c r="F99" s="14">
        <v>3.8E-3</v>
      </c>
      <c r="G99" s="14">
        <v>1.7500000000000002E-2</v>
      </c>
      <c r="H99" s="23">
        <v>3.8999999999999998E-3</v>
      </c>
      <c r="I99" s="14">
        <v>-3.9199999999999999E-2</v>
      </c>
      <c r="J99" s="14">
        <v>6.1999999999999998E-3</v>
      </c>
      <c r="K99" s="14">
        <v>-2.0799999999999999E-2</v>
      </c>
      <c r="L99" s="14">
        <v>-1.7600000000000001E-2</v>
      </c>
      <c r="M99" s="14">
        <v>1.2699999999999999E-2</v>
      </c>
      <c r="N99" s="14">
        <v>2.7E-2</v>
      </c>
      <c r="O99" s="14">
        <v>-5.4000000000000003E-3</v>
      </c>
      <c r="P99" s="14">
        <v>-8.8999999999999999E-3</v>
      </c>
      <c r="Q99" s="14">
        <v>-7.7999999999999996E-3</v>
      </c>
      <c r="R99" s="14">
        <v>5.7999999999999996E-3</v>
      </c>
      <c r="S99" s="14">
        <v>-1.38E-2</v>
      </c>
      <c r="T99" s="23">
        <v>7.0800000000000002E-2</v>
      </c>
      <c r="U99" s="14">
        <v>3.73E-2</v>
      </c>
      <c r="V99" s="14">
        <v>-3.3999999999999998E-3</v>
      </c>
      <c r="W99" s="27">
        <v>5.7000000000000002E-3</v>
      </c>
      <c r="X99" s="24">
        <v>5.4999999999999997E-3</v>
      </c>
      <c r="Y99" s="24">
        <v>-2.5399999999999999E-2</v>
      </c>
      <c r="Z99" s="24">
        <v>3.15E-2</v>
      </c>
      <c r="AA99" s="24">
        <v>1.37E-2</v>
      </c>
      <c r="AB99" s="24">
        <v>3.3799999999999997E-2</v>
      </c>
      <c r="AC99" s="14">
        <v>2.8199999999999999E-2</v>
      </c>
      <c r="AD99" s="14">
        <v>1.4999999999999999E-2</v>
      </c>
      <c r="AE99" s="14">
        <v>0.02</v>
      </c>
      <c r="AF99" s="14">
        <v>8.8999999999999996E-2</v>
      </c>
      <c r="AG99" s="14">
        <v>5.3400000000000003E-2</v>
      </c>
      <c r="AH99" s="27">
        <v>7.3800000000000004E-2</v>
      </c>
      <c r="AI99" s="28">
        <v>3.0700000000000002E-2</v>
      </c>
      <c r="AJ99" s="24">
        <v>3.3000000000000002E-2</v>
      </c>
      <c r="AK99" s="24">
        <v>2.3300000000000001E-2</v>
      </c>
      <c r="AL99" s="24">
        <v>3.95E-2</v>
      </c>
      <c r="AM99" s="24">
        <v>4.7800000000000002E-2</v>
      </c>
      <c r="AN99" s="14">
        <v>0.04</v>
      </c>
      <c r="AO99" s="14">
        <v>6.9900000000000004E-2</v>
      </c>
      <c r="AP99" s="14">
        <v>3.5200000000000002E-2</v>
      </c>
      <c r="AQ99" s="14">
        <v>5.0700000000000002E-2</v>
      </c>
      <c r="AR99" s="14">
        <v>4.8800000000000003E-2</v>
      </c>
      <c r="AS99" s="27">
        <v>-2.2499999999999999E-2</v>
      </c>
      <c r="AT99" s="28">
        <v>-9.4999999999999998E-3</v>
      </c>
      <c r="AU99" s="24">
        <v>5.4000000000000003E-3</v>
      </c>
      <c r="AV99" s="24">
        <v>1.6999999999999999E-3</v>
      </c>
    </row>
    <row r="100" spans="1:48" x14ac:dyDescent="0.25">
      <c r="A100" t="s">
        <v>65</v>
      </c>
      <c r="B100" s="36">
        <f t="shared" si="1"/>
        <v>5.7230434782608704E-2</v>
      </c>
      <c r="C100" s="23">
        <v>9.0800000000000006E-2</v>
      </c>
      <c r="D100" s="14">
        <v>0.1047</v>
      </c>
      <c r="E100" s="14">
        <v>3.15E-2</v>
      </c>
      <c r="F100" s="14">
        <v>4.5400000000000003E-2</v>
      </c>
      <c r="G100" s="14">
        <v>6.3E-2</v>
      </c>
      <c r="H100" s="23">
        <v>5.3100000000000001E-2</v>
      </c>
      <c r="I100" s="14">
        <v>3.6900000000000002E-2</v>
      </c>
      <c r="J100" s="14">
        <v>7.3200000000000001E-2</v>
      </c>
      <c r="K100" s="14">
        <v>3.6499999999999998E-2</v>
      </c>
      <c r="L100" s="14">
        <v>2.07E-2</v>
      </c>
      <c r="M100" s="14">
        <v>3.6600000000000001E-2</v>
      </c>
      <c r="N100" s="14">
        <v>2.6200000000000001E-2</v>
      </c>
      <c r="O100" s="14">
        <v>0.03</v>
      </c>
      <c r="P100" s="14">
        <v>3.4799999999999998E-2</v>
      </c>
      <c r="Q100" s="14">
        <v>2.1000000000000001E-2</v>
      </c>
      <c r="R100" s="14">
        <v>1.12E-2</v>
      </c>
      <c r="S100" s="14">
        <v>3.0000000000000001E-3</v>
      </c>
      <c r="T100" s="23">
        <v>6.0199999999999997E-2</v>
      </c>
      <c r="U100" s="14">
        <v>5.1499999999999997E-2</v>
      </c>
      <c r="V100" s="14">
        <v>2.6100000000000002E-2</v>
      </c>
      <c r="W100" s="27">
        <v>4.7500000000000001E-2</v>
      </c>
      <c r="X100" s="24">
        <v>0.13350000000000001</v>
      </c>
      <c r="Y100" s="24">
        <v>0.12909999999999999</v>
      </c>
      <c r="Z100" s="24">
        <v>4.8800000000000003E-2</v>
      </c>
      <c r="AA100" s="24">
        <v>0.114</v>
      </c>
      <c r="AB100" s="24">
        <v>-4.5999999999999999E-3</v>
      </c>
      <c r="AC100" s="14">
        <v>0.10290000000000001</v>
      </c>
      <c r="AD100" s="14">
        <v>0.1124</v>
      </c>
      <c r="AE100" s="14">
        <v>0.1212</v>
      </c>
      <c r="AF100" s="14">
        <v>0.14180000000000001</v>
      </c>
      <c r="AG100" s="14">
        <v>0.12939999999999999</v>
      </c>
      <c r="AH100" s="27">
        <v>1.7000000000000001E-2</v>
      </c>
      <c r="AI100" s="28">
        <v>3.73E-2</v>
      </c>
      <c r="AJ100" s="24">
        <v>6.2E-2</v>
      </c>
      <c r="AK100" s="24">
        <v>2.2599999999999999E-2</v>
      </c>
      <c r="AL100" s="24">
        <v>6.6600000000000006E-2</v>
      </c>
      <c r="AM100" s="24">
        <v>6.7699999999999996E-2</v>
      </c>
      <c r="AN100" s="14">
        <v>6.9500000000000006E-2</v>
      </c>
      <c r="AO100" s="14">
        <v>5.7200000000000001E-2</v>
      </c>
      <c r="AP100" s="14">
        <v>6.4899999999999999E-2</v>
      </c>
      <c r="AQ100" s="14">
        <v>4.9299999999999997E-2</v>
      </c>
      <c r="AR100" s="14">
        <v>5.9200000000000003E-2</v>
      </c>
      <c r="AS100" s="27">
        <v>-1.5900000000000001E-2</v>
      </c>
      <c r="AT100" s="28">
        <v>2.9000000000000001E-2</v>
      </c>
      <c r="AU100" s="24">
        <v>5.1999999999999998E-2</v>
      </c>
      <c r="AV100" s="24">
        <v>6.1800000000000001E-2</v>
      </c>
    </row>
    <row r="101" spans="1:48" x14ac:dyDescent="0.25">
      <c r="A101" t="s">
        <v>131</v>
      </c>
      <c r="B101" s="36">
        <f t="shared" si="1"/>
        <v>4.8577272727272726E-2</v>
      </c>
      <c r="C101" s="23">
        <v>5.74E-2</v>
      </c>
      <c r="D101" s="14">
        <v>5.2900000000000003E-2</v>
      </c>
      <c r="E101" s="14">
        <v>0.13059999999999999</v>
      </c>
      <c r="F101" s="14"/>
      <c r="G101" s="14"/>
      <c r="H101" s="23">
        <v>3.3099999999999997E-2</v>
      </c>
      <c r="I101" s="14">
        <v>-2.6599999999999999E-2</v>
      </c>
      <c r="J101" s="14">
        <v>4.9700000000000001E-2</v>
      </c>
      <c r="K101" s="14">
        <v>2.7400000000000001E-2</v>
      </c>
      <c r="L101" s="14">
        <v>-1.8100000000000002E-2</v>
      </c>
      <c r="M101" s="14">
        <v>-1.2999999999999999E-3</v>
      </c>
      <c r="N101" s="14">
        <v>1.9300000000000001E-2</v>
      </c>
      <c r="O101" s="14">
        <v>-4.0599999999999997E-2</v>
      </c>
      <c r="P101" s="14">
        <v>-0.1091</v>
      </c>
      <c r="Q101" s="14">
        <v>1.34E-2</v>
      </c>
      <c r="R101" s="14">
        <v>3.5099999999999999E-2</v>
      </c>
      <c r="S101" s="14">
        <v>-2.3699999999999999E-2</v>
      </c>
      <c r="T101" s="23">
        <v>0.1202</v>
      </c>
      <c r="U101" s="14">
        <v>0.1106</v>
      </c>
      <c r="V101" s="14">
        <v>6.54E-2</v>
      </c>
      <c r="W101" s="27">
        <v>9.4799999999999995E-2</v>
      </c>
      <c r="X101" s="24">
        <v>0.1179</v>
      </c>
      <c r="Y101" s="24">
        <v>0.1268</v>
      </c>
      <c r="Z101" s="24">
        <v>5.8200000000000002E-2</v>
      </c>
      <c r="AA101" s="24">
        <v>0.11119999999999999</v>
      </c>
      <c r="AB101" s="24">
        <v>3.2599999999999997E-2</v>
      </c>
      <c r="AC101" s="14">
        <v>0.12620000000000001</v>
      </c>
      <c r="AD101" s="14">
        <v>0.122</v>
      </c>
      <c r="AE101" s="14">
        <v>0.1183</v>
      </c>
      <c r="AF101" s="14">
        <v>0.1032</v>
      </c>
      <c r="AG101" s="14">
        <v>0.1565</v>
      </c>
      <c r="AH101" s="27">
        <v>7.5700000000000003E-2</v>
      </c>
      <c r="AI101" s="28">
        <v>7.9699999999999993E-2</v>
      </c>
      <c r="AJ101" s="24">
        <v>5.9400000000000001E-2</v>
      </c>
      <c r="AK101" s="24">
        <v>6.4500000000000002E-2</v>
      </c>
      <c r="AL101" s="24">
        <v>8.5199999999999998E-2</v>
      </c>
      <c r="AM101" s="24">
        <v>5.8999999999999997E-2</v>
      </c>
      <c r="AN101" s="14">
        <v>8.6099999999999996E-2</v>
      </c>
      <c r="AO101" s="14">
        <v>7.6300000000000007E-2</v>
      </c>
      <c r="AP101" s="14">
        <v>7.7299999999999994E-2</v>
      </c>
      <c r="AQ101" s="14">
        <v>7.2999999999999995E-2</v>
      </c>
      <c r="AR101" s="14">
        <v>7.2300000000000003E-2</v>
      </c>
      <c r="AS101" s="27">
        <v>-9.1999999999999998E-2</v>
      </c>
      <c r="AT101" s="28">
        <v>-8.6699999999999999E-2</v>
      </c>
      <c r="AU101" s="24">
        <v>-9.5000000000000001E-2</v>
      </c>
      <c r="AV101" s="24">
        <v>-6.08E-2</v>
      </c>
    </row>
    <row r="102" spans="1:48" x14ac:dyDescent="0.25">
      <c r="A102" t="s">
        <v>66</v>
      </c>
      <c r="B102" s="36">
        <f t="shared" si="1"/>
        <v>4.5860869565217371E-2</v>
      </c>
      <c r="C102" s="23">
        <v>1.5800000000000002E-2</v>
      </c>
      <c r="D102" s="14">
        <v>4.7600000000000003E-2</v>
      </c>
      <c r="E102" s="14">
        <v>2.7400000000000001E-2</v>
      </c>
      <c r="F102" s="14">
        <v>3.7999999999999999E-2</v>
      </c>
      <c r="G102" s="14">
        <v>3.15E-2</v>
      </c>
      <c r="H102" s="23">
        <v>7.4999999999999997E-3</v>
      </c>
      <c r="I102" s="14">
        <v>1.21E-2</v>
      </c>
      <c r="J102" s="14">
        <v>6.8599999999999994E-2</v>
      </c>
      <c r="K102" s="14">
        <v>4.9799999999999997E-2</v>
      </c>
      <c r="L102" s="14">
        <v>1.06E-2</v>
      </c>
      <c r="M102" s="14">
        <v>3.8300000000000001E-2</v>
      </c>
      <c r="N102" s="14">
        <v>4.4900000000000002E-2</v>
      </c>
      <c r="O102" s="14">
        <v>2.4299999999999999E-2</v>
      </c>
      <c r="P102" s="14">
        <v>-5.1999999999999998E-3</v>
      </c>
      <c r="Q102" s="14">
        <v>1.3299999999999999E-2</v>
      </c>
      <c r="R102" s="14">
        <v>2.1600000000000001E-2</v>
      </c>
      <c r="S102" s="14">
        <v>3.9100000000000003E-2</v>
      </c>
      <c r="T102" s="23">
        <v>7.5700000000000003E-2</v>
      </c>
      <c r="U102" s="14">
        <v>4.9599999999999998E-2</v>
      </c>
      <c r="V102" s="14">
        <v>2.6700000000000002E-2</v>
      </c>
      <c r="W102" s="27">
        <v>6.0400000000000002E-2</v>
      </c>
      <c r="X102" s="24">
        <v>8.6800000000000002E-2</v>
      </c>
      <c r="Y102" s="24">
        <v>6.8000000000000005E-2</v>
      </c>
      <c r="Z102" s="24">
        <v>0.1163</v>
      </c>
      <c r="AA102" s="24">
        <v>5.5300000000000002E-2</v>
      </c>
      <c r="AB102" s="24">
        <v>4.53E-2</v>
      </c>
      <c r="AC102" s="14">
        <v>0.1017</v>
      </c>
      <c r="AD102" s="14">
        <v>0.1057</v>
      </c>
      <c r="AE102" s="14">
        <v>4.9200000000000001E-2</v>
      </c>
      <c r="AF102" s="14">
        <v>0.1028</v>
      </c>
      <c r="AG102" s="14">
        <v>9.4899999999999998E-2</v>
      </c>
      <c r="AH102" s="27">
        <v>1.67E-2</v>
      </c>
      <c r="AI102" s="28">
        <v>2.2499999999999999E-2</v>
      </c>
      <c r="AJ102" s="24">
        <v>5.33E-2</v>
      </c>
      <c r="AK102" s="24">
        <v>4.2500000000000003E-2</v>
      </c>
      <c r="AL102" s="24">
        <v>4.99E-2</v>
      </c>
      <c r="AM102" s="24">
        <v>5.5100000000000003E-2</v>
      </c>
      <c r="AN102" s="14">
        <v>4.4699999999999997E-2</v>
      </c>
      <c r="AO102" s="14">
        <v>2.8899999999999999E-2</v>
      </c>
      <c r="AP102" s="14">
        <v>4.6800000000000001E-2</v>
      </c>
      <c r="AQ102" s="14">
        <v>4.19E-2</v>
      </c>
      <c r="AR102" s="14">
        <v>5.4899999999999997E-2</v>
      </c>
      <c r="AS102" s="27">
        <v>4.02E-2</v>
      </c>
      <c r="AT102" s="28">
        <v>4.2500000000000003E-2</v>
      </c>
      <c r="AU102" s="24">
        <v>1.2800000000000001E-2</v>
      </c>
      <c r="AV102" s="24">
        <v>3.3300000000000003E-2</v>
      </c>
    </row>
    <row r="103" spans="1:48" x14ac:dyDescent="0.25">
      <c r="A103" t="s">
        <v>67</v>
      </c>
      <c r="B103" s="36">
        <f t="shared" si="1"/>
        <v>6.6510869565217415E-2</v>
      </c>
      <c r="C103" s="23">
        <v>9.9299999999999999E-2</v>
      </c>
      <c r="D103" s="14">
        <v>0.1285</v>
      </c>
      <c r="E103" s="14">
        <v>7.5800000000000006E-2</v>
      </c>
      <c r="F103" s="14">
        <v>6.6100000000000006E-2</v>
      </c>
      <c r="G103" s="14">
        <v>8.8300000000000003E-2</v>
      </c>
      <c r="H103" s="23">
        <v>4.6600000000000003E-2</v>
      </c>
      <c r="I103" s="14">
        <v>5.5399999999999998E-2</v>
      </c>
      <c r="J103" s="14">
        <v>0.1115</v>
      </c>
      <c r="K103" s="14">
        <v>3.4099999999999998E-2</v>
      </c>
      <c r="L103" s="14">
        <v>5.4100000000000002E-2</v>
      </c>
      <c r="M103" s="14">
        <v>7.0099999999999996E-2</v>
      </c>
      <c r="N103" s="14">
        <v>9.9500000000000005E-2</v>
      </c>
      <c r="O103" s="14">
        <v>3.2000000000000001E-2</v>
      </c>
      <c r="P103" s="14">
        <v>4.0800000000000003E-2</v>
      </c>
      <c r="Q103" s="14">
        <v>3.5900000000000001E-2</v>
      </c>
      <c r="R103" s="14">
        <v>1.6999999999999999E-3</v>
      </c>
      <c r="S103" s="14">
        <v>5.1400000000000001E-2</v>
      </c>
      <c r="T103" s="23">
        <v>0.1132</v>
      </c>
      <c r="U103" s="14">
        <v>5.28E-2</v>
      </c>
      <c r="V103" s="14">
        <v>9.1399999999999995E-2</v>
      </c>
      <c r="W103" s="27">
        <v>7.7100000000000002E-2</v>
      </c>
      <c r="X103" s="24">
        <v>0.1525</v>
      </c>
      <c r="Y103" s="24">
        <v>6.6600000000000006E-2</v>
      </c>
      <c r="Z103" s="24">
        <v>6.9199999999999998E-2</v>
      </c>
      <c r="AA103" s="24">
        <v>7.5200000000000003E-2</v>
      </c>
      <c r="AB103" s="24">
        <v>1.8200000000000001E-2</v>
      </c>
      <c r="AC103" s="14">
        <v>0.127</v>
      </c>
      <c r="AD103" s="14">
        <v>0.1041</v>
      </c>
      <c r="AE103" s="14">
        <v>7.4499999999999997E-2</v>
      </c>
      <c r="AF103" s="14">
        <v>9.4500000000000001E-2</v>
      </c>
      <c r="AG103" s="14">
        <v>0.12429999999999999</v>
      </c>
      <c r="AH103" s="27">
        <v>4.4699999999999997E-2</v>
      </c>
      <c r="AI103" s="28">
        <v>4.8099999999999997E-2</v>
      </c>
      <c r="AJ103" s="24">
        <v>5.62E-2</v>
      </c>
      <c r="AK103" s="24">
        <v>7.9399999999999998E-2</v>
      </c>
      <c r="AL103" s="24">
        <v>3.3700000000000001E-2</v>
      </c>
      <c r="AM103" s="24">
        <v>5.3999999999999999E-2</v>
      </c>
      <c r="AN103" s="14">
        <v>3.2500000000000001E-2</v>
      </c>
      <c r="AO103" s="14">
        <v>3.8100000000000002E-2</v>
      </c>
      <c r="AP103" s="14">
        <v>3.32E-2</v>
      </c>
      <c r="AQ103" s="14">
        <v>5.0799999999999998E-2</v>
      </c>
      <c r="AR103" s="14">
        <v>6.7100000000000007E-2</v>
      </c>
      <c r="AS103" s="27">
        <v>4.0899999999999999E-2</v>
      </c>
      <c r="AT103" s="28">
        <v>5.8999999999999997E-2</v>
      </c>
      <c r="AU103" s="24">
        <v>6.3500000000000001E-2</v>
      </c>
      <c r="AV103" s="24">
        <v>2.6599999999999999E-2</v>
      </c>
    </row>
    <row r="104" spans="1:48" x14ac:dyDescent="0.25">
      <c r="A104" t="s">
        <v>68</v>
      </c>
      <c r="B104" s="36">
        <f t="shared" si="1"/>
        <v>5.3021739130434793E-2</v>
      </c>
      <c r="C104" s="23">
        <v>8.3500000000000005E-2</v>
      </c>
      <c r="D104" s="14">
        <v>5.5500000000000001E-2</v>
      </c>
      <c r="E104" s="14">
        <v>7.6899999999999996E-2</v>
      </c>
      <c r="F104" s="14">
        <v>5.79E-2</v>
      </c>
      <c r="G104" s="14">
        <v>4.5600000000000002E-2</v>
      </c>
      <c r="H104" s="23">
        <v>6.88E-2</v>
      </c>
      <c r="I104" s="14">
        <v>5.9499999999999997E-2</v>
      </c>
      <c r="J104" s="14">
        <v>6.1800000000000001E-2</v>
      </c>
      <c r="K104" s="14">
        <v>6.2300000000000001E-2</v>
      </c>
      <c r="L104" s="14">
        <v>3.3599999999999998E-2</v>
      </c>
      <c r="M104" s="14">
        <v>5.4600000000000003E-2</v>
      </c>
      <c r="N104" s="14">
        <v>6.7500000000000004E-2</v>
      </c>
      <c r="O104" s="14">
        <v>7.8299999999999995E-2</v>
      </c>
      <c r="P104" s="14">
        <v>3.27E-2</v>
      </c>
      <c r="Q104" s="14">
        <v>5.28E-2</v>
      </c>
      <c r="R104" s="14">
        <v>3.5000000000000001E-3</v>
      </c>
      <c r="S104" s="14">
        <v>5.3199999999999997E-2</v>
      </c>
      <c r="T104" s="23">
        <v>7.1199999999999999E-2</v>
      </c>
      <c r="U104" s="14">
        <v>5.4600000000000003E-2</v>
      </c>
      <c r="V104" s="14">
        <v>0.05</v>
      </c>
      <c r="W104" s="27">
        <v>7.2300000000000003E-2</v>
      </c>
      <c r="X104" s="24">
        <v>5.6099999999999997E-2</v>
      </c>
      <c r="Y104" s="24">
        <v>6.5500000000000003E-2</v>
      </c>
      <c r="Z104" s="24">
        <v>1.8E-3</v>
      </c>
      <c r="AA104" s="24">
        <v>4.3400000000000001E-2</v>
      </c>
      <c r="AB104" s="24">
        <v>-2.1000000000000001E-2</v>
      </c>
      <c r="AC104" s="14">
        <v>5.28E-2</v>
      </c>
      <c r="AD104" s="14">
        <v>4.3999999999999997E-2</v>
      </c>
      <c r="AE104" s="14">
        <v>8.0100000000000005E-2</v>
      </c>
      <c r="AF104" s="14">
        <v>6.4799999999999996E-2</v>
      </c>
      <c r="AG104" s="14">
        <v>7.2099999999999997E-2</v>
      </c>
      <c r="AH104" s="27">
        <v>-1.44E-2</v>
      </c>
      <c r="AI104" s="28">
        <v>4.2700000000000002E-2</v>
      </c>
      <c r="AJ104" s="24">
        <v>3.8899999999999997E-2</v>
      </c>
      <c r="AK104" s="24">
        <v>8.0600000000000005E-2</v>
      </c>
      <c r="AL104" s="24">
        <v>4.3200000000000002E-2</v>
      </c>
      <c r="AM104" s="24">
        <v>3.95E-2</v>
      </c>
      <c r="AN104" s="14">
        <v>1.95E-2</v>
      </c>
      <c r="AO104" s="14">
        <v>4.1799999999999997E-2</v>
      </c>
      <c r="AP104" s="14">
        <v>4.9599999999999998E-2</v>
      </c>
      <c r="AQ104" s="14">
        <v>6.7699999999999996E-2</v>
      </c>
      <c r="AR104" s="14">
        <v>7.1800000000000003E-2</v>
      </c>
      <c r="AS104" s="27">
        <v>3.9300000000000002E-2</v>
      </c>
      <c r="AT104" s="28">
        <v>5.3199999999999997E-2</v>
      </c>
      <c r="AU104" s="24">
        <v>7.8700000000000006E-2</v>
      </c>
      <c r="AV104" s="24">
        <v>0.13120000000000001</v>
      </c>
    </row>
    <row r="105" spans="1:48" x14ac:dyDescent="0.25">
      <c r="A105" t="s">
        <v>69</v>
      </c>
      <c r="B105" s="36">
        <f t="shared" si="1"/>
        <v>5.3886956521739131E-2</v>
      </c>
      <c r="C105" s="23">
        <v>0.1333</v>
      </c>
      <c r="D105" s="14">
        <v>0.1004</v>
      </c>
      <c r="E105" s="14">
        <v>7.1999999999999998E-3</v>
      </c>
      <c r="F105" s="14">
        <v>7.46E-2</v>
      </c>
      <c r="G105" s="14">
        <v>6.9000000000000006E-2</v>
      </c>
      <c r="H105" s="23">
        <v>8.1699999999999995E-2</v>
      </c>
      <c r="I105" s="14">
        <v>8.5099999999999995E-2</v>
      </c>
      <c r="J105" s="14">
        <v>7.9600000000000004E-2</v>
      </c>
      <c r="K105" s="14">
        <v>6.0299999999999999E-2</v>
      </c>
      <c r="L105" s="14">
        <v>9.5699999999999993E-2</v>
      </c>
      <c r="M105" s="14">
        <v>9.2999999999999999E-2</v>
      </c>
      <c r="N105" s="14">
        <v>6.8699999999999997E-2</v>
      </c>
      <c r="O105" s="14">
        <v>6.4199999999999993E-2</v>
      </c>
      <c r="P105" s="14">
        <v>0.1003</v>
      </c>
      <c r="Q105" s="14">
        <v>0.1047</v>
      </c>
      <c r="R105" s="14">
        <v>-9.7000000000000003E-3</v>
      </c>
      <c r="S105" s="14">
        <v>6.8699999999999997E-2</v>
      </c>
      <c r="T105" s="23">
        <v>8.7999999999999995E-2</v>
      </c>
      <c r="U105" s="14">
        <v>6.6600000000000006E-2</v>
      </c>
      <c r="V105" s="14">
        <v>6.0100000000000001E-2</v>
      </c>
      <c r="W105" s="27">
        <v>3.4500000000000003E-2</v>
      </c>
      <c r="X105" s="24">
        <v>7.2700000000000001E-2</v>
      </c>
      <c r="Y105" s="24">
        <v>2.4799999999999999E-2</v>
      </c>
      <c r="Z105" s="24">
        <v>1.35E-2</v>
      </c>
      <c r="AA105" s="24">
        <v>5.2999999999999999E-2</v>
      </c>
      <c r="AB105" s="24">
        <v>-4.9099999999999998E-2</v>
      </c>
      <c r="AC105" s="14">
        <v>7.3700000000000002E-2</v>
      </c>
      <c r="AD105" s="14">
        <v>4.3400000000000001E-2</v>
      </c>
      <c r="AE105" s="14">
        <v>3.5299999999999998E-2</v>
      </c>
      <c r="AF105" s="14">
        <v>6.5799999999999997E-2</v>
      </c>
      <c r="AG105" s="14">
        <v>2.6499999999999999E-2</v>
      </c>
      <c r="AH105" s="27">
        <v>4.53E-2</v>
      </c>
      <c r="AI105" s="28">
        <v>6.1800000000000001E-2</v>
      </c>
      <c r="AJ105" s="24">
        <v>1.5800000000000002E-2</v>
      </c>
      <c r="AK105" s="24">
        <v>6.4500000000000002E-2</v>
      </c>
      <c r="AL105" s="24">
        <v>7.4300000000000005E-2</v>
      </c>
      <c r="AM105" s="24">
        <v>6.8000000000000005E-2</v>
      </c>
      <c r="AN105" s="14">
        <v>3.39E-2</v>
      </c>
      <c r="AO105" s="14">
        <v>0.04</v>
      </c>
      <c r="AP105" s="14">
        <v>5.8400000000000001E-2</v>
      </c>
      <c r="AQ105" s="14">
        <v>6.2399999999999997E-2</v>
      </c>
      <c r="AR105" s="14">
        <v>3.6600000000000001E-2</v>
      </c>
      <c r="AS105" s="27">
        <v>-2.3E-3</v>
      </c>
      <c r="AT105" s="28">
        <v>1.1900000000000001E-2</v>
      </c>
      <c r="AU105" s="24">
        <v>1.4200000000000001E-2</v>
      </c>
      <c r="AV105" s="24">
        <v>8.3999999999999995E-3</v>
      </c>
    </row>
    <row r="106" spans="1:48" x14ac:dyDescent="0.25">
      <c r="A106" t="s">
        <v>132</v>
      </c>
      <c r="B106" s="36">
        <f t="shared" si="1"/>
        <v>5.1043181818181821E-2</v>
      </c>
      <c r="C106" s="23">
        <v>8.3799999999999999E-2</v>
      </c>
      <c r="D106" s="14">
        <v>0.1174</v>
      </c>
      <c r="E106" s="14">
        <v>2.3E-3</v>
      </c>
      <c r="F106" s="14"/>
      <c r="G106" s="14"/>
      <c r="H106" s="23">
        <v>5.8500000000000003E-2</v>
      </c>
      <c r="I106" s="14">
        <v>7.0000000000000007E-2</v>
      </c>
      <c r="J106" s="14">
        <v>8.4699999999999998E-2</v>
      </c>
      <c r="K106" s="14">
        <v>6.8599999999999994E-2</v>
      </c>
      <c r="L106" s="14">
        <v>3.8300000000000001E-2</v>
      </c>
      <c r="M106" s="14">
        <v>7.0499999999999993E-2</v>
      </c>
      <c r="N106" s="14">
        <v>8.2199999999999995E-2</v>
      </c>
      <c r="O106" s="14">
        <v>7.2300000000000003E-2</v>
      </c>
      <c r="P106" s="14">
        <v>2.7400000000000001E-2</v>
      </c>
      <c r="Q106" s="14">
        <v>8.6300000000000002E-2</v>
      </c>
      <c r="R106" s="14">
        <v>1.6799999999999999E-2</v>
      </c>
      <c r="S106" s="14">
        <v>6.83E-2</v>
      </c>
      <c r="T106" s="23">
        <v>5.4300000000000001E-2</v>
      </c>
      <c r="U106" s="14">
        <v>-1E-3</v>
      </c>
      <c r="V106" s="14">
        <v>2.3699999999999999E-2</v>
      </c>
      <c r="W106" s="27">
        <v>3.8300000000000001E-2</v>
      </c>
      <c r="X106" s="24">
        <v>9.7900000000000001E-2</v>
      </c>
      <c r="Y106" s="24">
        <v>8.8300000000000003E-2</v>
      </c>
      <c r="Z106" s="24">
        <v>-1.8800000000000001E-2</v>
      </c>
      <c r="AA106" s="24">
        <v>0.1181</v>
      </c>
      <c r="AB106" s="24">
        <v>-2.7900000000000001E-2</v>
      </c>
      <c r="AC106" s="14">
        <v>0.1085</v>
      </c>
      <c r="AD106" s="14">
        <v>3.8100000000000002E-2</v>
      </c>
      <c r="AE106" s="14">
        <v>5.6300000000000003E-2</v>
      </c>
      <c r="AF106" s="14">
        <v>8.1900000000000001E-2</v>
      </c>
      <c r="AG106" s="14">
        <v>9.8900000000000002E-2</v>
      </c>
      <c r="AH106" s="27">
        <v>-0.01</v>
      </c>
      <c r="AI106" s="28">
        <v>4.2599999999999999E-2</v>
      </c>
      <c r="AJ106" s="24">
        <v>0.1145</v>
      </c>
      <c r="AK106" s="24">
        <v>5.45E-2</v>
      </c>
      <c r="AL106" s="24">
        <v>3.78E-2</v>
      </c>
      <c r="AM106" s="24">
        <v>4.99E-2</v>
      </c>
      <c r="AN106" s="14">
        <v>4.1599999999999998E-2</v>
      </c>
      <c r="AO106" s="14">
        <v>5.3400000000000003E-2</v>
      </c>
      <c r="AP106" s="14">
        <v>2.46E-2</v>
      </c>
      <c r="AQ106" s="14">
        <v>5.7500000000000002E-2</v>
      </c>
      <c r="AR106" s="14">
        <v>5.7799999999999997E-2</v>
      </c>
      <c r="AS106" s="27">
        <v>1.06E-2</v>
      </c>
      <c r="AT106" s="28">
        <v>5.5999999999999999E-3</v>
      </c>
      <c r="AU106" s="24">
        <v>-4.1000000000000003E-3</v>
      </c>
      <c r="AV106" s="24">
        <v>5.5999999999999999E-3</v>
      </c>
    </row>
    <row r="107" spans="1:48" x14ac:dyDescent="0.25">
      <c r="A107" t="s">
        <v>133</v>
      </c>
      <c r="B107" s="36">
        <f t="shared" si="1"/>
        <v>2.1749999999999995E-2</v>
      </c>
      <c r="C107" s="23">
        <v>1E-4</v>
      </c>
      <c r="D107" s="14">
        <v>5.0299999999999997E-2</v>
      </c>
      <c r="E107" s="14">
        <v>6.0000000000000001E-3</v>
      </c>
      <c r="F107" s="14"/>
      <c r="G107" s="14"/>
      <c r="H107" s="23">
        <v>9.1999999999999998E-3</v>
      </c>
      <c r="I107" s="14">
        <v>3.49E-2</v>
      </c>
      <c r="J107" s="14">
        <v>4.5999999999999999E-2</v>
      </c>
      <c r="K107" s="14">
        <v>2.29E-2</v>
      </c>
      <c r="L107" s="14">
        <v>2.3199999999999998E-2</v>
      </c>
      <c r="M107" s="14">
        <v>3.3099999999999997E-2</v>
      </c>
      <c r="N107" s="14">
        <v>3.2500000000000001E-2</v>
      </c>
      <c r="O107" s="14">
        <v>1.72E-2</v>
      </c>
      <c r="P107" s="14">
        <v>-1.83E-2</v>
      </c>
      <c r="Q107" s="14">
        <v>2.9000000000000001E-2</v>
      </c>
      <c r="R107" s="14">
        <v>1.23E-2</v>
      </c>
      <c r="S107" s="14">
        <v>5.8900000000000001E-2</v>
      </c>
      <c r="T107" s="23">
        <v>-2.92E-2</v>
      </c>
      <c r="U107" s="14">
        <v>-4.7100000000000003E-2</v>
      </c>
      <c r="V107" s="14">
        <v>-6.5000000000000002E-2</v>
      </c>
      <c r="W107" s="27">
        <v>-1.4E-3</v>
      </c>
      <c r="X107" s="24">
        <v>6.8900000000000003E-2</v>
      </c>
      <c r="Y107" s="24">
        <v>4.9299999999999997E-2</v>
      </c>
      <c r="Z107" s="24">
        <v>-3.8800000000000001E-2</v>
      </c>
      <c r="AA107" s="24">
        <v>8.9899999999999994E-2</v>
      </c>
      <c r="AB107" s="24">
        <v>-5.6399999999999999E-2</v>
      </c>
      <c r="AC107" s="14">
        <v>6.1199999999999997E-2</v>
      </c>
      <c r="AD107" s="14">
        <v>2.7799999999999998E-2</v>
      </c>
      <c r="AE107" s="14">
        <v>1.5900000000000001E-2</v>
      </c>
      <c r="AF107" s="14">
        <v>8.7999999999999995E-2</v>
      </c>
      <c r="AG107" s="14">
        <v>2.52E-2</v>
      </c>
      <c r="AH107" s="27">
        <v>-4.5199999999999997E-2</v>
      </c>
      <c r="AI107" s="28">
        <v>3.04E-2</v>
      </c>
      <c r="AJ107" s="24">
        <v>6.6699999999999995E-2</v>
      </c>
      <c r="AK107" s="24">
        <v>3.8300000000000001E-2</v>
      </c>
      <c r="AL107" s="24">
        <v>1.3299999999999999E-2</v>
      </c>
      <c r="AM107" s="24">
        <v>1.6500000000000001E-2</v>
      </c>
      <c r="AN107" s="14">
        <v>2.6200000000000001E-2</v>
      </c>
      <c r="AO107" s="14">
        <v>2.6700000000000002E-2</v>
      </c>
      <c r="AP107" s="14">
        <v>4.1700000000000001E-2</v>
      </c>
      <c r="AQ107" s="14">
        <v>7.5700000000000003E-2</v>
      </c>
      <c r="AR107" s="14">
        <v>6.1199999999999997E-2</v>
      </c>
      <c r="AS107" s="27">
        <v>-1.18E-2</v>
      </c>
      <c r="AT107" s="28">
        <v>4.5499999999999999E-2</v>
      </c>
      <c r="AU107" s="24">
        <v>6.4000000000000003E-3</v>
      </c>
      <c r="AV107" s="24">
        <v>1.9800000000000002E-2</v>
      </c>
    </row>
    <row r="108" spans="1:48" x14ac:dyDescent="0.25">
      <c r="A108" t="s">
        <v>186</v>
      </c>
      <c r="B108" s="36">
        <f t="shared" si="1"/>
        <v>4.8234615384615376E-2</v>
      </c>
      <c r="C108" s="23"/>
      <c r="D108" s="14"/>
      <c r="E108" s="14"/>
      <c r="F108" s="14"/>
      <c r="G108" s="14"/>
      <c r="H108" s="23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23"/>
      <c r="U108" s="14"/>
      <c r="V108" s="14"/>
      <c r="W108" s="27">
        <v>0.10150000000000001</v>
      </c>
      <c r="X108" s="24">
        <v>4.5900000000000003E-2</v>
      </c>
      <c r="Y108" s="24">
        <v>3.7499999999999999E-2</v>
      </c>
      <c r="Z108" s="24">
        <v>-1.0500000000000001E-2</v>
      </c>
      <c r="AA108" s="24">
        <v>7.7200000000000005E-2</v>
      </c>
      <c r="AB108" s="24">
        <v>2.53E-2</v>
      </c>
      <c r="AC108" s="14">
        <v>1.52E-2</v>
      </c>
      <c r="AD108" s="14">
        <v>-1.8700000000000001E-2</v>
      </c>
      <c r="AE108" s="14">
        <v>2.8299999999999999E-2</v>
      </c>
      <c r="AF108" s="14">
        <v>3.7499999999999999E-2</v>
      </c>
      <c r="AG108" s="14">
        <v>6.3899999999999998E-2</v>
      </c>
      <c r="AH108" s="27">
        <v>6.4899999999999999E-2</v>
      </c>
      <c r="AI108" s="28">
        <v>7.3800000000000004E-2</v>
      </c>
      <c r="AJ108" s="24">
        <v>8.3199999999999996E-2</v>
      </c>
      <c r="AK108" s="24">
        <v>7.6999999999999999E-2</v>
      </c>
      <c r="AL108" s="24">
        <v>9.9199999999999997E-2</v>
      </c>
      <c r="AM108" s="24">
        <v>4.4699999999999997E-2</v>
      </c>
      <c r="AN108" s="14">
        <v>4.2500000000000003E-2</v>
      </c>
      <c r="AO108" s="14">
        <v>7.5999999999999998E-2</v>
      </c>
      <c r="AP108" s="14">
        <v>5.0299999999999997E-2</v>
      </c>
      <c r="AQ108" s="14">
        <v>6.0999999999999999E-2</v>
      </c>
      <c r="AR108" s="14">
        <v>6.6100000000000006E-2</v>
      </c>
      <c r="AS108" s="27">
        <v>1.38E-2</v>
      </c>
      <c r="AT108" s="28">
        <v>8.2000000000000007E-3</v>
      </c>
      <c r="AU108" s="24">
        <v>3.6600000000000001E-2</v>
      </c>
      <c r="AV108" s="24">
        <v>5.3699999999999998E-2</v>
      </c>
    </row>
    <row r="109" spans="1:48" x14ac:dyDescent="0.25">
      <c r="A109" t="s">
        <v>70</v>
      </c>
      <c r="B109" s="36">
        <f t="shared" si="1"/>
        <v>1.1441304347826085E-2</v>
      </c>
      <c r="C109" s="23">
        <v>-3.3099999999999997E-2</v>
      </c>
      <c r="D109" s="14">
        <v>-4.2299999999999997E-2</v>
      </c>
      <c r="E109" s="14">
        <v>-6.7000000000000002E-3</v>
      </c>
      <c r="F109" s="14">
        <v>-3.7100000000000001E-2</v>
      </c>
      <c r="G109" s="14">
        <v>-1.4500000000000001E-2</v>
      </c>
      <c r="H109" s="23">
        <v>-2.3E-3</v>
      </c>
      <c r="I109" s="14">
        <v>-4.4000000000000003E-3</v>
      </c>
      <c r="J109" s="14">
        <v>-1.5100000000000001E-2</v>
      </c>
      <c r="K109" s="14">
        <v>6.7000000000000002E-3</v>
      </c>
      <c r="L109" s="14">
        <v>-4.3700000000000003E-2</v>
      </c>
      <c r="M109" s="14">
        <v>-1.9400000000000001E-2</v>
      </c>
      <c r="N109" s="14">
        <v>-4.1999999999999997E-3</v>
      </c>
      <c r="O109" s="14">
        <v>6.3E-3</v>
      </c>
      <c r="P109" s="14">
        <v>3.6499999999999998E-2</v>
      </c>
      <c r="Q109" s="14">
        <v>-5.7999999999999996E-3</v>
      </c>
      <c r="R109" s="14">
        <v>-3.7000000000000002E-3</v>
      </c>
      <c r="S109" s="14">
        <v>2.7000000000000001E-3</v>
      </c>
      <c r="T109" s="23">
        <v>-3.95E-2</v>
      </c>
      <c r="U109" s="14">
        <v>-3.4700000000000002E-2</v>
      </c>
      <c r="V109" s="14">
        <v>-3.15E-2</v>
      </c>
      <c r="W109" s="27">
        <v>-1E-3</v>
      </c>
      <c r="X109" s="24">
        <v>-1.1000000000000001E-3</v>
      </c>
      <c r="Y109" s="24">
        <v>7.7799999999999994E-2</v>
      </c>
      <c r="Z109" s="24">
        <v>5.9999999999999995E-4</v>
      </c>
      <c r="AA109" s="24">
        <v>2.1299999999999999E-2</v>
      </c>
      <c r="AB109" s="24">
        <v>5.4399999999999997E-2</v>
      </c>
      <c r="AC109" s="14">
        <v>2.35E-2</v>
      </c>
      <c r="AD109" s="14">
        <v>3.8600000000000002E-2</v>
      </c>
      <c r="AE109" s="14">
        <v>5.7700000000000001E-2</v>
      </c>
      <c r="AF109" s="14">
        <v>5.6899999999999999E-2</v>
      </c>
      <c r="AG109" s="14">
        <v>4.1599999999999998E-2</v>
      </c>
      <c r="AH109" s="27">
        <v>1.6299999999999999E-2</v>
      </c>
      <c r="AI109" s="28">
        <v>2.29E-2</v>
      </c>
      <c r="AJ109" s="24">
        <v>1.7399999999999999E-2</v>
      </c>
      <c r="AK109" s="24">
        <v>3.1899999999999998E-2</v>
      </c>
      <c r="AL109" s="24">
        <v>3.6900000000000002E-2</v>
      </c>
      <c r="AM109" s="24">
        <v>3.04E-2</v>
      </c>
      <c r="AN109" s="14">
        <v>4.07E-2</v>
      </c>
      <c r="AO109" s="14">
        <v>4.3099999999999999E-2</v>
      </c>
      <c r="AP109" s="14">
        <v>5.6300000000000003E-2</v>
      </c>
      <c r="AQ109" s="14">
        <v>3.0800000000000001E-2</v>
      </c>
      <c r="AR109" s="14">
        <v>3.2500000000000001E-2</v>
      </c>
      <c r="AS109" s="27">
        <v>2.46E-2</v>
      </c>
      <c r="AT109" s="28">
        <v>3.1699999999999999E-2</v>
      </c>
      <c r="AU109" s="24">
        <v>1.9300000000000001E-2</v>
      </c>
      <c r="AV109" s="24">
        <v>7.0000000000000001E-3</v>
      </c>
    </row>
    <row r="110" spans="1:48" x14ac:dyDescent="0.25">
      <c r="A110" t="s">
        <v>71</v>
      </c>
      <c r="B110" s="36">
        <f t="shared" si="1"/>
        <v>-2.3421739130434775E-2</v>
      </c>
      <c r="C110" s="23">
        <v>-4.19E-2</v>
      </c>
      <c r="D110" s="14">
        <v>-7.0699999999999999E-2</v>
      </c>
      <c r="E110" s="14">
        <v>3.3E-3</v>
      </c>
      <c r="F110" s="14">
        <v>1.38E-2</v>
      </c>
      <c r="G110" s="14">
        <v>-3.9100000000000003E-2</v>
      </c>
      <c r="H110" s="23">
        <v>-5.6300000000000003E-2</v>
      </c>
      <c r="I110" s="14">
        <v>-4.7399999999999998E-2</v>
      </c>
      <c r="J110" s="14">
        <v>-2.69E-2</v>
      </c>
      <c r="K110" s="14">
        <v>-4.5499999999999999E-2</v>
      </c>
      <c r="L110" s="14">
        <v>-3.3700000000000001E-2</v>
      </c>
      <c r="M110" s="14">
        <v>-9.7299999999999998E-2</v>
      </c>
      <c r="N110" s="14">
        <v>-5.6300000000000003E-2</v>
      </c>
      <c r="O110" s="14">
        <v>-4.1099999999999998E-2</v>
      </c>
      <c r="P110" s="14">
        <v>-1.44E-2</v>
      </c>
      <c r="Q110" s="14">
        <v>-1.1999999999999999E-3</v>
      </c>
      <c r="R110" s="14">
        <v>-1.1000000000000001E-3</v>
      </c>
      <c r="S110" s="14">
        <v>-9.8799999999999999E-2</v>
      </c>
      <c r="T110" s="23">
        <v>-2.1700000000000001E-2</v>
      </c>
      <c r="U110" s="14">
        <v>-2.9499999999999998E-2</v>
      </c>
      <c r="V110" s="14">
        <v>-5.45E-2</v>
      </c>
      <c r="W110" s="27">
        <v>-5.7000000000000002E-3</v>
      </c>
      <c r="X110" s="24">
        <v>2.9999999999999997E-4</v>
      </c>
      <c r="Y110" s="24">
        <v>-5.3199999999999997E-2</v>
      </c>
      <c r="Z110" s="24">
        <v>1.8E-3</v>
      </c>
      <c r="AA110" s="24">
        <v>-1.7299999999999999E-2</v>
      </c>
      <c r="AB110" s="24">
        <v>3.5200000000000002E-2</v>
      </c>
      <c r="AC110" s="14">
        <v>-4.6600000000000003E-2</v>
      </c>
      <c r="AD110" s="14">
        <v>4.5999999999999999E-3</v>
      </c>
      <c r="AE110" s="14">
        <v>1.5299999999999999E-2</v>
      </c>
      <c r="AF110" s="14">
        <v>-4.7000000000000002E-3</v>
      </c>
      <c r="AG110" s="14">
        <v>-1.2E-2</v>
      </c>
      <c r="AH110" s="27">
        <v>-2.2000000000000001E-3</v>
      </c>
      <c r="AI110" s="28">
        <v>-2.2800000000000001E-2</v>
      </c>
      <c r="AJ110" s="24">
        <v>1.06E-2</v>
      </c>
      <c r="AK110" s="24">
        <v>-2.0799999999999999E-2</v>
      </c>
      <c r="AL110" s="24">
        <v>-2.7000000000000001E-3</v>
      </c>
      <c r="AM110" s="24">
        <v>-3.7600000000000001E-2</v>
      </c>
      <c r="AN110" s="14">
        <v>-2.76E-2</v>
      </c>
      <c r="AO110" s="14">
        <v>-2.3999999999999998E-3</v>
      </c>
      <c r="AP110" s="14">
        <v>-1.77E-2</v>
      </c>
      <c r="AQ110" s="14">
        <v>-6.3E-3</v>
      </c>
      <c r="AR110" s="14">
        <v>-1.44E-2</v>
      </c>
      <c r="AS110" s="27">
        <v>-1.14E-2</v>
      </c>
      <c r="AT110" s="28">
        <v>4.7999999999999996E-3</v>
      </c>
      <c r="AU110" s="24">
        <v>-6.7599999999999993E-2</v>
      </c>
      <c r="AV110" s="24">
        <v>-1.67E-2</v>
      </c>
    </row>
    <row r="111" spans="1:48" x14ac:dyDescent="0.25">
      <c r="A111" t="s">
        <v>72</v>
      </c>
      <c r="B111" s="36">
        <f t="shared" si="1"/>
        <v>-0.12593478260869562</v>
      </c>
      <c r="C111" s="23">
        <v>-0.1401</v>
      </c>
      <c r="D111" s="14">
        <v>-0.13669999999999999</v>
      </c>
      <c r="E111" s="14">
        <v>-5.7099999999999998E-2</v>
      </c>
      <c r="F111" s="14">
        <v>-0.15379999999999999</v>
      </c>
      <c r="G111" s="14">
        <v>-0.15840000000000001</v>
      </c>
      <c r="H111" s="23">
        <v>-0.14019999999999999</v>
      </c>
      <c r="I111" s="14">
        <v>-9.1899999999999996E-2</v>
      </c>
      <c r="J111" s="14">
        <v>-0.1033</v>
      </c>
      <c r="K111" s="14">
        <v>-0.1258</v>
      </c>
      <c r="L111" s="14">
        <v>-0.1106</v>
      </c>
      <c r="M111" s="14">
        <v>-0.1242</v>
      </c>
      <c r="N111" s="14">
        <v>-0.13969999999999999</v>
      </c>
      <c r="O111" s="14">
        <v>-0.1328</v>
      </c>
      <c r="P111" s="14">
        <v>-0.13750000000000001</v>
      </c>
      <c r="Q111" s="14">
        <v>-8.8700000000000001E-2</v>
      </c>
      <c r="R111" s="14">
        <v>-3.8399999999999997E-2</v>
      </c>
      <c r="S111" s="14">
        <v>-0.1525</v>
      </c>
      <c r="T111" s="23">
        <v>-0.12989999999999999</v>
      </c>
      <c r="U111" s="14">
        <v>-8.6599999999999996E-2</v>
      </c>
      <c r="V111" s="14">
        <v>-0.1023</v>
      </c>
      <c r="W111" s="27">
        <v>-0.17169999999999999</v>
      </c>
      <c r="X111" s="24">
        <v>-0.19089999999999999</v>
      </c>
      <c r="Y111" s="24">
        <v>-0.14910000000000001</v>
      </c>
      <c r="Z111" s="24">
        <v>-7.6499999999999999E-2</v>
      </c>
      <c r="AA111" s="24">
        <v>-0.1681</v>
      </c>
      <c r="AB111" s="24">
        <v>-5.3900000000000003E-2</v>
      </c>
      <c r="AC111" s="14">
        <v>-0.16339999999999999</v>
      </c>
      <c r="AD111" s="14">
        <v>-0.14990000000000001</v>
      </c>
      <c r="AE111" s="14">
        <v>-0.18440000000000001</v>
      </c>
      <c r="AF111" s="14">
        <v>-0.22339999999999999</v>
      </c>
      <c r="AG111" s="14">
        <v>-0.19800000000000001</v>
      </c>
      <c r="AH111" s="27">
        <v>-4.2799999999999998E-2</v>
      </c>
      <c r="AI111" s="28">
        <v>-0.1095</v>
      </c>
      <c r="AJ111" s="24">
        <v>-7.2900000000000006E-2</v>
      </c>
      <c r="AK111" s="24">
        <v>-0.13009999999999999</v>
      </c>
      <c r="AL111" s="24">
        <v>-9.9599999999999994E-2</v>
      </c>
      <c r="AM111" s="24">
        <v>-9.7299999999999998E-2</v>
      </c>
      <c r="AN111" s="14">
        <v>-0.15129999999999999</v>
      </c>
      <c r="AO111" s="14">
        <v>-0.1139</v>
      </c>
      <c r="AP111" s="14">
        <v>-0.1341</v>
      </c>
      <c r="AQ111" s="14">
        <v>-0.15359999999999999</v>
      </c>
      <c r="AR111" s="14">
        <v>-0.1326</v>
      </c>
      <c r="AS111" s="27">
        <v>-0.12379999999999999</v>
      </c>
      <c r="AT111" s="28">
        <v>-0.11</v>
      </c>
      <c r="AU111" s="24">
        <v>-0.10680000000000001</v>
      </c>
      <c r="AV111" s="24">
        <v>-0.13489999999999999</v>
      </c>
    </row>
    <row r="112" spans="1:48" x14ac:dyDescent="0.25">
      <c r="A112" t="s">
        <v>73</v>
      </c>
      <c r="B112" s="36">
        <f t="shared" si="1"/>
        <v>-1.3939130434782608E-2</v>
      </c>
      <c r="C112" s="23">
        <v>5.2600000000000001E-2</v>
      </c>
      <c r="D112" s="14">
        <v>6.1899999999999997E-2</v>
      </c>
      <c r="E112" s="14">
        <v>8.4599999999999995E-2</v>
      </c>
      <c r="F112" s="14">
        <v>6.0400000000000002E-2</v>
      </c>
      <c r="G112" s="14">
        <v>4.7699999999999999E-2</v>
      </c>
      <c r="H112" s="23">
        <v>1.4999999999999999E-2</v>
      </c>
      <c r="I112" s="14">
        <v>2.6700000000000002E-2</v>
      </c>
      <c r="J112" s="14">
        <v>-2.0999999999999999E-3</v>
      </c>
      <c r="K112" s="14">
        <v>-1E-3</v>
      </c>
      <c r="L112" s="14">
        <v>1.54E-2</v>
      </c>
      <c r="M112" s="14">
        <v>-3.2000000000000002E-3</v>
      </c>
      <c r="N112" s="14">
        <v>-3.5000000000000001E-3</v>
      </c>
      <c r="O112" s="14">
        <v>-5.1999999999999998E-3</v>
      </c>
      <c r="P112" s="14">
        <v>-2.23E-2</v>
      </c>
      <c r="Q112" s="14">
        <v>3.3599999999999998E-2</v>
      </c>
      <c r="R112" s="14">
        <v>-2.3800000000000002E-2</v>
      </c>
      <c r="S112" s="14">
        <v>-1.12E-2</v>
      </c>
      <c r="T112" s="23">
        <v>4.0599999999999997E-2</v>
      </c>
      <c r="U112" s="14">
        <v>4.24E-2</v>
      </c>
      <c r="V112" s="14">
        <v>2.4899999999999999E-2</v>
      </c>
      <c r="W112" s="27">
        <v>-1.9400000000000001E-2</v>
      </c>
      <c r="X112" s="24">
        <v>-3.5200000000000002E-2</v>
      </c>
      <c r="Y112" s="24">
        <v>-2.5100000000000001E-2</v>
      </c>
      <c r="Z112" s="24">
        <v>-1.11E-2</v>
      </c>
      <c r="AA112" s="24">
        <v>-1.77E-2</v>
      </c>
      <c r="AB112" s="24">
        <v>-4.6699999999999998E-2</v>
      </c>
      <c r="AC112" s="14">
        <v>-1.1900000000000001E-2</v>
      </c>
      <c r="AD112" s="14">
        <v>-1.9199999999999998E-2</v>
      </c>
      <c r="AE112" s="14">
        <v>-1.3899999999999999E-2</v>
      </c>
      <c r="AF112" s="14">
        <v>-3.1E-2</v>
      </c>
      <c r="AG112" s="14">
        <v>-3.8600000000000002E-2</v>
      </c>
      <c r="AH112" s="27">
        <v>-5.2699999999999997E-2</v>
      </c>
      <c r="AI112" s="28">
        <v>-3.4700000000000002E-2</v>
      </c>
      <c r="AJ112" s="24">
        <v>-4.7199999999999999E-2</v>
      </c>
      <c r="AK112" s="24">
        <v>-3.4799999999999998E-2</v>
      </c>
      <c r="AL112" s="24">
        <v>-4.8300000000000003E-2</v>
      </c>
      <c r="AM112" s="24">
        <v>-4.9099999999999998E-2</v>
      </c>
      <c r="AN112" s="14">
        <v>-6.6699999999999995E-2</v>
      </c>
      <c r="AO112" s="14">
        <v>-7.1499999999999994E-2</v>
      </c>
      <c r="AP112" s="14">
        <v>-4.2200000000000001E-2</v>
      </c>
      <c r="AQ112" s="14">
        <v>-7.0999999999999994E-2</v>
      </c>
      <c r="AR112" s="14">
        <v>-4.9799999999999997E-2</v>
      </c>
      <c r="AS112" s="27">
        <v>-5.0700000000000002E-2</v>
      </c>
      <c r="AT112" s="28">
        <v>-7.5899999999999995E-2</v>
      </c>
      <c r="AU112" s="24">
        <v>-6.5199999999999994E-2</v>
      </c>
      <c r="AV112" s="24">
        <v>-4.5100000000000001E-2</v>
      </c>
    </row>
    <row r="113" spans="1:48" x14ac:dyDescent="0.25">
      <c r="A113" t="s">
        <v>74</v>
      </c>
      <c r="B113" s="36">
        <f t="shared" si="1"/>
        <v>2.1571739130434787E-2</v>
      </c>
      <c r="C113" s="23">
        <v>5.0900000000000001E-2</v>
      </c>
      <c r="D113" s="14">
        <v>4.2299999999999997E-2</v>
      </c>
      <c r="E113" s="14">
        <v>-1.44E-2</v>
      </c>
      <c r="F113" s="14">
        <v>9.9699999999999997E-2</v>
      </c>
      <c r="G113" s="14">
        <v>5.33E-2</v>
      </c>
      <c r="H113" s="23">
        <v>4.2500000000000003E-2</v>
      </c>
      <c r="I113" s="14">
        <v>5.1499999999999997E-2</v>
      </c>
      <c r="J113" s="14">
        <v>5.3699999999999998E-2</v>
      </c>
      <c r="K113" s="14">
        <v>4.7800000000000002E-2</v>
      </c>
      <c r="L113" s="14">
        <v>4.7500000000000001E-2</v>
      </c>
      <c r="M113" s="14">
        <v>6.0999999999999999E-2</v>
      </c>
      <c r="N113" s="14">
        <v>6.5000000000000002E-2</v>
      </c>
      <c r="O113" s="14">
        <v>3.6200000000000003E-2</v>
      </c>
      <c r="P113" s="14">
        <v>1.8E-3</v>
      </c>
      <c r="Q113" s="14">
        <v>7.5899999999999995E-2</v>
      </c>
      <c r="R113" s="14">
        <v>7.4000000000000003E-3</v>
      </c>
      <c r="S113" s="14">
        <v>5.1799999999999999E-2</v>
      </c>
      <c r="T113" s="23">
        <v>1.55E-2</v>
      </c>
      <c r="U113" s="14">
        <v>4.6899999999999997E-2</v>
      </c>
      <c r="V113" s="14">
        <v>2.5700000000000001E-2</v>
      </c>
      <c r="W113" s="27">
        <v>1.35E-2</v>
      </c>
      <c r="X113" s="24">
        <v>4.3799999999999999E-2</v>
      </c>
      <c r="Y113" s="24">
        <v>5.0000000000000001E-4</v>
      </c>
      <c r="Z113" s="24">
        <v>-1.5599999999999999E-2</v>
      </c>
      <c r="AA113" s="24">
        <v>3.1199999999999999E-2</v>
      </c>
      <c r="AB113" s="24">
        <v>-1.7100000000000001E-2</v>
      </c>
      <c r="AC113" s="14">
        <v>2.5100000000000001E-2</v>
      </c>
      <c r="AD113" s="14">
        <v>2.7E-2</v>
      </c>
      <c r="AE113" s="14">
        <v>-3.4700000000000002E-2</v>
      </c>
      <c r="AF113" s="14">
        <v>-6.4000000000000003E-3</v>
      </c>
      <c r="AG113" s="14">
        <v>-9.9000000000000008E-3</v>
      </c>
      <c r="AH113" s="27">
        <v>-3.04E-2</v>
      </c>
      <c r="AI113" s="28">
        <v>-1.6400000000000001E-2</v>
      </c>
      <c r="AJ113" s="24">
        <v>3.9399999999999998E-2</v>
      </c>
      <c r="AK113" s="24">
        <v>8.0000000000000004E-4</v>
      </c>
      <c r="AL113" s="24">
        <v>1.12E-2</v>
      </c>
      <c r="AM113" s="24">
        <v>2.8999999999999998E-3</v>
      </c>
      <c r="AN113" s="14">
        <v>-7.7999999999999996E-3</v>
      </c>
      <c r="AO113" s="14">
        <v>-2.1600000000000001E-2</v>
      </c>
      <c r="AP113" s="14">
        <v>-1.24E-2</v>
      </c>
      <c r="AQ113" s="14">
        <v>2.7799999999999998E-2</v>
      </c>
      <c r="AR113" s="14">
        <v>-5.4999999999999997E-3</v>
      </c>
      <c r="AS113" s="27">
        <v>-8.2000000000000007E-3</v>
      </c>
      <c r="AT113" s="28">
        <v>3.5000000000000003E-2</v>
      </c>
      <c r="AU113" s="24">
        <v>2.7900000000000001E-2</v>
      </c>
      <c r="AV113" s="24">
        <v>3.0200000000000001E-2</v>
      </c>
    </row>
    <row r="114" spans="1:48" x14ac:dyDescent="0.25">
      <c r="A114" t="s">
        <v>75</v>
      </c>
      <c r="B114" s="36">
        <f t="shared" si="1"/>
        <v>-0.1215152173913044</v>
      </c>
      <c r="C114" s="23">
        <v>-8.8400000000000006E-2</v>
      </c>
      <c r="D114" s="14">
        <v>-0.1212</v>
      </c>
      <c r="E114" s="14">
        <v>3.2599999999999997E-2</v>
      </c>
      <c r="F114" s="14">
        <v>-9.9299999999999999E-2</v>
      </c>
      <c r="G114" s="14">
        <v>-0.1041</v>
      </c>
      <c r="H114" s="23">
        <v>-0.13009999999999999</v>
      </c>
      <c r="I114" s="14">
        <v>-0.1042</v>
      </c>
      <c r="J114" s="14">
        <v>-0.1017</v>
      </c>
      <c r="K114" s="14">
        <v>-0.14749999999999999</v>
      </c>
      <c r="L114" s="14">
        <v>-0.1666</v>
      </c>
      <c r="M114" s="14">
        <v>-0.1472</v>
      </c>
      <c r="N114" s="14">
        <v>-0.15659999999999999</v>
      </c>
      <c r="O114" s="14">
        <v>-0.1807</v>
      </c>
      <c r="P114" s="14">
        <v>-0.187</v>
      </c>
      <c r="Q114" s="14">
        <v>-0.1115</v>
      </c>
      <c r="R114" s="14">
        <v>-2.4199999999999999E-2</v>
      </c>
      <c r="S114" s="14">
        <v>-0.2029</v>
      </c>
      <c r="T114" s="23">
        <v>-0.1153</v>
      </c>
      <c r="U114" s="14">
        <v>-0.14199999999999999</v>
      </c>
      <c r="V114" s="14">
        <v>-0.21379999999999999</v>
      </c>
      <c r="W114" s="27">
        <v>-9.2600000000000002E-2</v>
      </c>
      <c r="X114" s="24">
        <v>-0.1206</v>
      </c>
      <c r="Y114" s="24">
        <v>-0.106</v>
      </c>
      <c r="Z114" s="24">
        <v>-2.2800000000000001E-2</v>
      </c>
      <c r="AA114" s="24">
        <v>-0.1072</v>
      </c>
      <c r="AB114" s="24">
        <v>-1.0999999999999999E-2</v>
      </c>
      <c r="AC114" s="14">
        <v>-0.20039999999999999</v>
      </c>
      <c r="AD114" s="14">
        <v>-7.4099999999999999E-2</v>
      </c>
      <c r="AE114" s="14">
        <v>-8.9800000000000005E-2</v>
      </c>
      <c r="AF114" s="14">
        <v>-0.21360000000000001</v>
      </c>
      <c r="AG114" s="14">
        <v>-0.14019999999999999</v>
      </c>
      <c r="AH114" s="27">
        <v>-6.5799999999999997E-2</v>
      </c>
      <c r="AI114" s="28">
        <v>-8.3500000000000005E-2</v>
      </c>
      <c r="AJ114" s="24">
        <v>-0.11310000000000001</v>
      </c>
      <c r="AK114" s="24">
        <v>-0.15240000000000001</v>
      </c>
      <c r="AL114" s="24">
        <v>-0.1119</v>
      </c>
      <c r="AM114" s="24">
        <v>-0.17910000000000001</v>
      </c>
      <c r="AN114" s="14">
        <v>-0.19989999999999999</v>
      </c>
      <c r="AO114" s="14">
        <v>-0.11269999999999999</v>
      </c>
      <c r="AP114" s="14">
        <v>-8.8400000000000006E-2</v>
      </c>
      <c r="AQ114" s="14">
        <v>-0.1759</v>
      </c>
      <c r="AR114" s="14">
        <v>-0.14929999999999999</v>
      </c>
      <c r="AS114" s="27">
        <v>-8.2400000000000001E-2</v>
      </c>
      <c r="AT114" s="28">
        <v>-0.15989999999999999</v>
      </c>
      <c r="AU114" s="24">
        <v>-9.1399999999999995E-2</v>
      </c>
      <c r="AV114" s="24">
        <v>-0.13400000000000001</v>
      </c>
    </row>
    <row r="115" spans="1:48" x14ac:dyDescent="0.25">
      <c r="A115" t="s">
        <v>76</v>
      </c>
      <c r="B115" s="36">
        <f t="shared" si="1"/>
        <v>5.0641304347826092E-2</v>
      </c>
      <c r="C115" s="23">
        <v>3.2399999999999998E-2</v>
      </c>
      <c r="D115" s="14">
        <v>2.6700000000000002E-2</v>
      </c>
      <c r="E115" s="14">
        <v>-1E-3</v>
      </c>
      <c r="F115" s="14">
        <v>0.10009999999999999</v>
      </c>
      <c r="G115" s="14">
        <v>4.4900000000000002E-2</v>
      </c>
      <c r="H115" s="23">
        <v>6.8400000000000002E-2</v>
      </c>
      <c r="I115" s="14">
        <v>8.0100000000000005E-2</v>
      </c>
      <c r="J115" s="14">
        <v>4.8599999999999997E-2</v>
      </c>
      <c r="K115" s="14">
        <v>7.2700000000000001E-2</v>
      </c>
      <c r="L115" s="14">
        <v>5.6399999999999999E-2</v>
      </c>
      <c r="M115" s="14">
        <v>6.7900000000000002E-2</v>
      </c>
      <c r="N115" s="14">
        <v>6.4600000000000005E-2</v>
      </c>
      <c r="O115" s="14">
        <v>6.8900000000000003E-2</v>
      </c>
      <c r="P115" s="14">
        <v>2.7099999999999999E-2</v>
      </c>
      <c r="Q115" s="14">
        <v>8.2000000000000003E-2</v>
      </c>
      <c r="R115" s="14">
        <v>-7.4000000000000003E-3</v>
      </c>
      <c r="S115" s="14">
        <v>4.9299999999999997E-2</v>
      </c>
      <c r="T115" s="23">
        <v>2.4899999999999999E-2</v>
      </c>
      <c r="U115" s="14">
        <v>6.5100000000000005E-2</v>
      </c>
      <c r="V115" s="14">
        <v>7.4999999999999997E-2</v>
      </c>
      <c r="W115" s="27">
        <v>3.2599999999999997E-2</v>
      </c>
      <c r="X115" s="24">
        <v>8.6900000000000005E-2</v>
      </c>
      <c r="Y115" s="24">
        <v>4.6100000000000002E-2</v>
      </c>
      <c r="Z115" s="24">
        <v>2.1499999999999998E-2</v>
      </c>
      <c r="AA115" s="24">
        <v>8.6099999999999996E-2</v>
      </c>
      <c r="AB115" s="24">
        <v>-1.04E-2</v>
      </c>
      <c r="AC115" s="14">
        <v>8.6699999999999999E-2</v>
      </c>
      <c r="AD115" s="14">
        <v>7.7700000000000005E-2</v>
      </c>
      <c r="AE115" s="14">
        <v>7.7399999999999997E-2</v>
      </c>
      <c r="AF115" s="14">
        <v>6.6699999999999995E-2</v>
      </c>
      <c r="AG115" s="14">
        <v>6.4399999999999999E-2</v>
      </c>
      <c r="AH115" s="27">
        <v>4.9000000000000002E-2</v>
      </c>
      <c r="AI115" s="28">
        <v>5.4699999999999999E-2</v>
      </c>
      <c r="AJ115" s="24">
        <v>4.7699999999999999E-2</v>
      </c>
      <c r="AK115" s="24">
        <v>0.04</v>
      </c>
      <c r="AL115" s="24">
        <v>6.2600000000000003E-2</v>
      </c>
      <c r="AM115" s="24">
        <v>6.2600000000000003E-2</v>
      </c>
      <c r="AN115" s="14">
        <v>3.39E-2</v>
      </c>
      <c r="AO115" s="14">
        <v>3.1300000000000001E-2</v>
      </c>
      <c r="AP115" s="14">
        <v>4.7399999999999998E-2</v>
      </c>
      <c r="AQ115" s="14">
        <v>6.5000000000000002E-2</v>
      </c>
      <c r="AR115" s="14">
        <v>3.4599999999999999E-2</v>
      </c>
      <c r="AS115" s="27">
        <v>1.04E-2</v>
      </c>
      <c r="AT115" s="28">
        <v>4.6300000000000001E-2</v>
      </c>
      <c r="AU115" s="24">
        <v>2.1000000000000001E-2</v>
      </c>
      <c r="AV115" s="24">
        <v>4.0599999999999997E-2</v>
      </c>
    </row>
    <row r="116" spans="1:48" x14ac:dyDescent="0.25">
      <c r="A116" t="s">
        <v>134</v>
      </c>
      <c r="B116" s="36">
        <f t="shared" si="1"/>
        <v>1.5965853658536588E-2</v>
      </c>
      <c r="C116" s="23"/>
      <c r="D116" s="14"/>
      <c r="E116" s="14"/>
      <c r="F116" s="14"/>
      <c r="G116" s="14"/>
      <c r="H116" s="23">
        <v>3.5000000000000001E-3</v>
      </c>
      <c r="I116" s="14">
        <v>-1.84E-2</v>
      </c>
      <c r="J116" s="14">
        <v>2.3300000000000001E-2</v>
      </c>
      <c r="K116" s="14">
        <v>3.0499999999999999E-2</v>
      </c>
      <c r="L116" s="14">
        <v>-5.5300000000000002E-2</v>
      </c>
      <c r="M116" s="14">
        <v>1.04E-2</v>
      </c>
      <c r="N116" s="14">
        <v>1.0699999999999999E-2</v>
      </c>
      <c r="O116" s="14">
        <v>1.8700000000000001E-2</v>
      </c>
      <c r="P116" s="14">
        <v>-2.81E-2</v>
      </c>
      <c r="Q116" s="14">
        <v>1.7500000000000002E-2</v>
      </c>
      <c r="R116" s="14">
        <v>2.0999999999999999E-3</v>
      </c>
      <c r="S116" s="14">
        <v>-2.7699999999999999E-2</v>
      </c>
      <c r="T116" s="23">
        <v>6.3399999999999998E-2</v>
      </c>
      <c r="U116" s="14">
        <v>5.1299999999999998E-2</v>
      </c>
      <c r="V116" s="14">
        <v>1.32E-2</v>
      </c>
      <c r="W116" s="27">
        <v>1.66E-2</v>
      </c>
      <c r="X116" s="24">
        <v>9.4899999999999998E-2</v>
      </c>
      <c r="Y116" s="24">
        <v>3.7199999999999997E-2</v>
      </c>
      <c r="Z116" s="24">
        <v>9.5999999999999992E-3</v>
      </c>
      <c r="AA116" s="24">
        <v>3.8800000000000001E-2</v>
      </c>
      <c r="AB116" s="24">
        <v>2.8199999999999999E-2</v>
      </c>
      <c r="AC116" s="14">
        <v>7.4000000000000003E-3</v>
      </c>
      <c r="AD116" s="14">
        <v>1.23E-2</v>
      </c>
      <c r="AE116" s="14">
        <v>6.9500000000000006E-2</v>
      </c>
      <c r="AF116" s="14">
        <v>9.1600000000000001E-2</v>
      </c>
      <c r="AG116" s="14">
        <v>1.5100000000000001E-2</v>
      </c>
      <c r="AH116" s="27">
        <v>-3.9100000000000003E-2</v>
      </c>
      <c r="AI116" s="28">
        <v>-4.4000000000000003E-3</v>
      </c>
      <c r="AJ116" s="24">
        <v>1.7899999999999999E-2</v>
      </c>
      <c r="AK116" s="24">
        <v>1.38E-2</v>
      </c>
      <c r="AL116" s="24">
        <v>-2.5000000000000001E-3</v>
      </c>
      <c r="AM116" s="24">
        <v>1.72E-2</v>
      </c>
      <c r="AN116" s="14">
        <v>6.1000000000000004E-3</v>
      </c>
      <c r="AO116" s="14">
        <v>3.2000000000000002E-3</v>
      </c>
      <c r="AP116" s="14">
        <v>1.6199999999999999E-2</v>
      </c>
      <c r="AQ116" s="14">
        <v>2.1999999999999999E-2</v>
      </c>
      <c r="AR116" s="14">
        <v>1.5699999999999999E-2</v>
      </c>
      <c r="AS116" s="27">
        <v>4.7999999999999996E-3</v>
      </c>
      <c r="AT116" s="28">
        <v>7.6E-3</v>
      </c>
      <c r="AU116" s="24">
        <v>2.07E-2</v>
      </c>
      <c r="AV116" s="24">
        <v>1.9099999999999999E-2</v>
      </c>
    </row>
    <row r="117" spans="1:48" x14ac:dyDescent="0.25">
      <c r="A117" t="s">
        <v>135</v>
      </c>
      <c r="B117" s="36">
        <f t="shared" si="1"/>
        <v>-6.5564102564102555E-2</v>
      </c>
      <c r="C117" s="23">
        <v>-6.2799999999999995E-2</v>
      </c>
      <c r="D117" s="14">
        <v>-6.1800000000000001E-2</v>
      </c>
      <c r="E117" s="14">
        <v>-2.18E-2</v>
      </c>
      <c r="F117" s="14"/>
      <c r="G117" s="14"/>
      <c r="H117" s="23">
        <v>-4.5900000000000003E-2</v>
      </c>
      <c r="I117" s="14">
        <v>-3.6299999999999999E-2</v>
      </c>
      <c r="J117" s="14"/>
      <c r="K117" s="14">
        <v>-3.8899999999999997E-2</v>
      </c>
      <c r="L117" s="14">
        <v>-7.0000000000000001E-3</v>
      </c>
      <c r="M117" s="14">
        <v>-2.8199999999999999E-2</v>
      </c>
      <c r="N117" s="14">
        <v>-5.1799999999999999E-2</v>
      </c>
      <c r="O117" s="14">
        <v>-2.75E-2</v>
      </c>
      <c r="P117" s="14">
        <v>3.0599999999999999E-2</v>
      </c>
      <c r="Q117" s="14">
        <v>-1.26E-2</v>
      </c>
      <c r="R117" s="14">
        <v>-1.8100000000000002E-2</v>
      </c>
      <c r="S117" s="14">
        <v>-6.0699999999999997E-2</v>
      </c>
      <c r="T117" s="23"/>
      <c r="U117" s="14">
        <v>-0.1217</v>
      </c>
      <c r="V117" s="14">
        <v>-0.13519999999999999</v>
      </c>
      <c r="W117" s="27">
        <v>-0.10929999999999999</v>
      </c>
      <c r="X117" s="24"/>
      <c r="Y117" s="24">
        <v>-8.3299999999999999E-2</v>
      </c>
      <c r="Z117" s="24">
        <v>-1.11E-2</v>
      </c>
      <c r="AA117" s="24">
        <v>-0.1167</v>
      </c>
      <c r="AB117" s="24">
        <v>-0.1135</v>
      </c>
      <c r="AC117" s="14">
        <v>-9.35E-2</v>
      </c>
      <c r="AD117" s="14">
        <v>-8.0699999999999994E-2</v>
      </c>
      <c r="AE117" s="14">
        <v>-0.14649999999999999</v>
      </c>
      <c r="AF117" s="14">
        <v>-0.13569999999999999</v>
      </c>
      <c r="AG117" s="14">
        <v>-0.1351</v>
      </c>
      <c r="AH117" s="27">
        <v>-3.3399999999999999E-2</v>
      </c>
      <c r="AI117" s="28">
        <v>-6.4000000000000001E-2</v>
      </c>
      <c r="AJ117" s="24"/>
      <c r="AK117" s="24">
        <v>-7.0900000000000005E-2</v>
      </c>
      <c r="AL117" s="24">
        <v>-6.4100000000000004E-2</v>
      </c>
      <c r="AM117" s="24">
        <v>-5.2499999999999998E-2</v>
      </c>
      <c r="AN117" s="14">
        <v>-6.1400000000000003E-2</v>
      </c>
      <c r="AO117" s="14">
        <v>-5.3600000000000002E-2</v>
      </c>
      <c r="AP117" s="14">
        <v>-6.5799999999999997E-2</v>
      </c>
      <c r="AQ117" s="14">
        <v>-7.3800000000000004E-2</v>
      </c>
      <c r="AR117" s="14">
        <v>-9.3299999999999994E-2</v>
      </c>
      <c r="AS117" s="27">
        <v>-3.5499999999999997E-2</v>
      </c>
      <c r="AT117" s="28"/>
      <c r="AU117" s="24">
        <v>-7.9299999999999995E-2</v>
      </c>
      <c r="AV117" s="24">
        <v>-8.43E-2</v>
      </c>
    </row>
    <row r="118" spans="1:48" x14ac:dyDescent="0.25">
      <c r="A118" t="s">
        <v>77</v>
      </c>
      <c r="B118" s="36">
        <f t="shared" si="1"/>
        <v>2.1773170731707318E-2</v>
      </c>
      <c r="C118" s="23">
        <v>3.9600000000000003E-2</v>
      </c>
      <c r="D118" s="14">
        <v>6.7999999999999996E-3</v>
      </c>
      <c r="E118" s="14">
        <v>2.6599999999999999E-2</v>
      </c>
      <c r="F118" s="14">
        <v>4.0099999999999997E-2</v>
      </c>
      <c r="G118" s="14">
        <v>3.1600000000000003E-2</v>
      </c>
      <c r="H118" s="23">
        <v>2.53E-2</v>
      </c>
      <c r="I118" s="14">
        <v>2.52E-2</v>
      </c>
      <c r="J118" s="14"/>
      <c r="K118" s="14">
        <v>3.4000000000000002E-2</v>
      </c>
      <c r="L118" s="14">
        <v>2.0899999999999998E-2</v>
      </c>
      <c r="M118" s="14">
        <v>3.6999999999999998E-2</v>
      </c>
      <c r="N118" s="14">
        <v>-1.61E-2</v>
      </c>
      <c r="O118" s="14">
        <v>3.7100000000000001E-2</v>
      </c>
      <c r="P118" s="14">
        <v>1.47E-2</v>
      </c>
      <c r="Q118" s="14">
        <v>4.5199999999999997E-2</v>
      </c>
      <c r="R118" s="14">
        <v>1.14E-2</v>
      </c>
      <c r="S118" s="14">
        <v>3.4700000000000002E-2</v>
      </c>
      <c r="T118" s="23"/>
      <c r="U118" s="14">
        <v>4.41E-2</v>
      </c>
      <c r="V118" s="14">
        <v>2.8199999999999999E-2</v>
      </c>
      <c r="W118" s="27">
        <v>3.2000000000000001E-2</v>
      </c>
      <c r="X118" s="24"/>
      <c r="Y118" s="24">
        <v>-6.7999999999999996E-3</v>
      </c>
      <c r="Z118" s="24">
        <v>-1.66E-2</v>
      </c>
      <c r="AA118" s="24">
        <v>2.2000000000000001E-3</v>
      </c>
      <c r="AB118" s="24">
        <v>0.04</v>
      </c>
      <c r="AC118" s="14">
        <v>-7.4999999999999997E-3</v>
      </c>
      <c r="AD118" s="14">
        <v>-2E-3</v>
      </c>
      <c r="AE118" s="14">
        <v>3.49E-2</v>
      </c>
      <c r="AF118" s="14">
        <v>1.3100000000000001E-2</v>
      </c>
      <c r="AG118" s="14">
        <v>8.8000000000000005E-3</v>
      </c>
      <c r="AH118" s="27">
        <v>-1.4E-3</v>
      </c>
      <c r="AI118" s="28">
        <v>2.3699999999999999E-2</v>
      </c>
      <c r="AJ118" s="24"/>
      <c r="AK118" s="24">
        <v>1.12E-2</v>
      </c>
      <c r="AL118" s="24">
        <v>2.9000000000000001E-2</v>
      </c>
      <c r="AM118" s="24">
        <v>1.2E-2</v>
      </c>
      <c r="AN118" s="14">
        <v>9.2999999999999992E-3</v>
      </c>
      <c r="AO118" s="14">
        <v>4.5600000000000002E-2</v>
      </c>
      <c r="AP118" s="14">
        <v>4.3999999999999997E-2</v>
      </c>
      <c r="AQ118" s="14">
        <v>3.1600000000000003E-2</v>
      </c>
      <c r="AR118" s="14">
        <v>1.1299999999999999E-2</v>
      </c>
      <c r="AS118" s="27">
        <v>2.9700000000000001E-2</v>
      </c>
      <c r="AT118" s="28"/>
      <c r="AU118" s="24">
        <v>3.4700000000000002E-2</v>
      </c>
      <c r="AV118" s="24">
        <v>2.75E-2</v>
      </c>
    </row>
    <row r="119" spans="1:48" x14ac:dyDescent="0.25">
      <c r="A119" t="s">
        <v>136</v>
      </c>
      <c r="B119" s="36">
        <f t="shared" si="1"/>
        <v>0.13187560975609752</v>
      </c>
      <c r="C119" s="23"/>
      <c r="D119" s="14"/>
      <c r="E119" s="14"/>
      <c r="F119" s="14"/>
      <c r="G119" s="14"/>
      <c r="H119" s="23">
        <v>0.15459999999999999</v>
      </c>
      <c r="I119" s="14">
        <v>8.09E-2</v>
      </c>
      <c r="J119" s="14">
        <v>0.1086</v>
      </c>
      <c r="K119" s="14">
        <v>0.1226</v>
      </c>
      <c r="L119" s="14">
        <v>7.7399999999999997E-2</v>
      </c>
      <c r="M119" s="14">
        <v>7.0099999999999996E-2</v>
      </c>
      <c r="N119" s="14">
        <v>2.9100000000000001E-2</v>
      </c>
      <c r="O119" s="14">
        <v>6.5000000000000002E-2</v>
      </c>
      <c r="P119" s="14">
        <v>0.16189999999999999</v>
      </c>
      <c r="Q119" s="14">
        <v>5.1200000000000002E-2</v>
      </c>
      <c r="R119" s="14">
        <v>-3.3399999999999999E-2</v>
      </c>
      <c r="S119" s="14">
        <v>1.9199999999999998E-2</v>
      </c>
      <c r="T119" s="23">
        <v>0.1067</v>
      </c>
      <c r="U119" s="14">
        <v>0.1148</v>
      </c>
      <c r="V119" s="14">
        <v>9.69E-2</v>
      </c>
      <c r="W119" s="27">
        <v>5.0799999999999998E-2</v>
      </c>
      <c r="X119" s="24">
        <v>2.3199999999999998E-2</v>
      </c>
      <c r="Y119" s="24">
        <v>0.15709999999999999</v>
      </c>
      <c r="Z119" s="24">
        <v>0.1041</v>
      </c>
      <c r="AA119" s="24">
        <v>9.2200000000000004E-2</v>
      </c>
      <c r="AB119" s="24">
        <v>-5.21E-2</v>
      </c>
      <c r="AC119" s="14">
        <v>0.13539999999999999</v>
      </c>
      <c r="AD119" s="14">
        <v>7.7100000000000002E-2</v>
      </c>
      <c r="AE119" s="14">
        <v>0.1036</v>
      </c>
      <c r="AF119" s="14">
        <v>0.14580000000000001</v>
      </c>
      <c r="AG119" s="14">
        <v>0.19719999999999999</v>
      </c>
      <c r="AH119" s="27">
        <v>0.26869999999999999</v>
      </c>
      <c r="AI119" s="28">
        <v>0.20480000000000001</v>
      </c>
      <c r="AJ119" s="24">
        <v>0.1976</v>
      </c>
      <c r="AK119" s="24">
        <v>0.2069</v>
      </c>
      <c r="AL119" s="24">
        <v>0.20219999999999999</v>
      </c>
      <c r="AM119" s="24">
        <v>0.1731</v>
      </c>
      <c r="AN119" s="14">
        <v>0.17860000000000001</v>
      </c>
      <c r="AO119" s="14">
        <v>0.21279999999999999</v>
      </c>
      <c r="AP119" s="14">
        <v>0.25869999999999999</v>
      </c>
      <c r="AQ119" s="14">
        <v>0.20349999999999999</v>
      </c>
      <c r="AR119" s="14">
        <v>0.2268</v>
      </c>
      <c r="AS119" s="27">
        <v>0.19109999999999999</v>
      </c>
      <c r="AT119" s="28">
        <v>0.17130000000000001</v>
      </c>
      <c r="AU119" s="24">
        <v>0.2334</v>
      </c>
      <c r="AV119" s="24">
        <v>0.21740000000000001</v>
      </c>
    </row>
    <row r="120" spans="1:48" x14ac:dyDescent="0.25">
      <c r="A120" t="s">
        <v>78</v>
      </c>
      <c r="B120" s="36">
        <f t="shared" si="1"/>
        <v>-3.9608695652173917E-3</v>
      </c>
      <c r="C120" s="23">
        <v>8.3199999999999996E-2</v>
      </c>
      <c r="D120" s="14">
        <v>2.7000000000000001E-3</v>
      </c>
      <c r="E120" s="14">
        <v>6.6299999999999998E-2</v>
      </c>
      <c r="F120" s="14">
        <v>4.02E-2</v>
      </c>
      <c r="G120" s="14">
        <v>5.7099999999999998E-2</v>
      </c>
      <c r="H120" s="23">
        <v>-9.7999999999999997E-3</v>
      </c>
      <c r="I120" s="14">
        <v>6.9999999999999999E-4</v>
      </c>
      <c r="J120" s="14">
        <v>-3.3700000000000001E-2</v>
      </c>
      <c r="K120" s="14">
        <v>-1.4999999999999999E-2</v>
      </c>
      <c r="L120" s="14">
        <v>9.5999999999999992E-3</v>
      </c>
      <c r="M120" s="14">
        <v>-3.7699999999999997E-2</v>
      </c>
      <c r="N120" s="14">
        <v>-2.1899999999999999E-2</v>
      </c>
      <c r="O120" s="14">
        <v>-2.1600000000000001E-2</v>
      </c>
      <c r="P120" s="14">
        <v>-5.9700000000000003E-2</v>
      </c>
      <c r="Q120" s="14">
        <v>-4.0000000000000002E-4</v>
      </c>
      <c r="R120" s="14">
        <v>-3.7499999999999999E-2</v>
      </c>
      <c r="S120" s="14">
        <v>1.0699999999999999E-2</v>
      </c>
      <c r="T120" s="23">
        <v>-2.1700000000000001E-2</v>
      </c>
      <c r="U120" s="14">
        <v>-7.1000000000000004E-3</v>
      </c>
      <c r="V120" s="14">
        <v>-1.4200000000000001E-2</v>
      </c>
      <c r="W120" s="27">
        <v>-4.19E-2</v>
      </c>
      <c r="X120" s="24">
        <v>-5.6300000000000003E-2</v>
      </c>
      <c r="Y120" s="24">
        <v>-5.2499999999999998E-2</v>
      </c>
      <c r="Z120" s="24">
        <v>-2.0199999999999999E-2</v>
      </c>
      <c r="AA120" s="24">
        <v>-5.7299999999999997E-2</v>
      </c>
      <c r="AB120" s="24">
        <v>4.0000000000000001E-3</v>
      </c>
      <c r="AC120" s="14">
        <v>-4.1200000000000001E-2</v>
      </c>
      <c r="AD120" s="14">
        <v>-5.1999999999999998E-2</v>
      </c>
      <c r="AE120" s="14">
        <v>-1.89E-2</v>
      </c>
      <c r="AF120" s="14">
        <v>-1.2999999999999999E-2</v>
      </c>
      <c r="AG120" s="14">
        <v>-3.56E-2</v>
      </c>
      <c r="AH120" s="27">
        <v>4.1200000000000001E-2</v>
      </c>
      <c r="AI120" s="28">
        <v>1.9900000000000001E-2</v>
      </c>
      <c r="AJ120" s="24">
        <v>1.54E-2</v>
      </c>
      <c r="AK120" s="24">
        <v>1.9900000000000001E-2</v>
      </c>
      <c r="AL120" s="24">
        <v>2.0799999999999999E-2</v>
      </c>
      <c r="AM120" s="24">
        <v>-3.8E-3</v>
      </c>
      <c r="AN120" s="14">
        <v>-1.47E-2</v>
      </c>
      <c r="AO120" s="14">
        <v>2.53E-2</v>
      </c>
      <c r="AP120" s="14">
        <v>2.46E-2</v>
      </c>
      <c r="AQ120" s="14">
        <v>1.9699999999999999E-2</v>
      </c>
      <c r="AR120" s="14">
        <v>5.1999999999999998E-3</v>
      </c>
      <c r="AS120" s="27">
        <v>-6.1999999999999998E-3</v>
      </c>
      <c r="AT120" s="28">
        <v>1.11E-2</v>
      </c>
      <c r="AU120" s="24">
        <v>1.9099999999999999E-2</v>
      </c>
      <c r="AV120" s="24">
        <v>1.4999999999999999E-2</v>
      </c>
    </row>
    <row r="121" spans="1:48" x14ac:dyDescent="0.25">
      <c r="A121" t="s">
        <v>79</v>
      </c>
      <c r="B121" s="36">
        <f t="shared" si="1"/>
        <v>-5.2534782608695658E-2</v>
      </c>
      <c r="C121" s="23">
        <v>-8.9399999999999993E-2</v>
      </c>
      <c r="D121" s="14">
        <v>-6.3500000000000001E-2</v>
      </c>
      <c r="E121" s="14">
        <v>-4.9399999999999999E-2</v>
      </c>
      <c r="F121" s="14">
        <v>-5.0900000000000001E-2</v>
      </c>
      <c r="G121" s="14">
        <v>-3.4500000000000003E-2</v>
      </c>
      <c r="H121" s="23">
        <v>-6.2600000000000003E-2</v>
      </c>
      <c r="I121" s="14">
        <v>-4.7699999999999999E-2</v>
      </c>
      <c r="J121" s="14">
        <v>-3.2800000000000003E-2</v>
      </c>
      <c r="K121" s="14">
        <v>-2.69E-2</v>
      </c>
      <c r="L121" s="14">
        <v>-2.3699999999999999E-2</v>
      </c>
      <c r="M121" s="14">
        <v>-1.8499999999999999E-2</v>
      </c>
      <c r="N121" s="14">
        <v>-3.3500000000000002E-2</v>
      </c>
      <c r="O121" s="14">
        <v>-2.0899999999999998E-2</v>
      </c>
      <c r="P121" s="14">
        <v>-6.4000000000000003E-3</v>
      </c>
      <c r="Q121" s="14">
        <v>-5.4100000000000002E-2</v>
      </c>
      <c r="R121" s="14">
        <v>-1.5699999999999999E-2</v>
      </c>
      <c r="S121" s="14">
        <v>4.0000000000000002E-4</v>
      </c>
      <c r="T121" s="23">
        <v>-8.7800000000000003E-2</v>
      </c>
      <c r="U121" s="14">
        <v>-7.7399999999999997E-2</v>
      </c>
      <c r="V121" s="14">
        <v>-9.5000000000000001E-2</v>
      </c>
      <c r="W121" s="27">
        <v>-3.78E-2</v>
      </c>
      <c r="X121" s="24">
        <v>-7.9399999999999998E-2</v>
      </c>
      <c r="Y121" s="24">
        <v>-3.4299999999999997E-2</v>
      </c>
      <c r="Z121" s="24">
        <v>-4.7600000000000003E-2</v>
      </c>
      <c r="AA121" s="24">
        <v>-0.1061</v>
      </c>
      <c r="AB121" s="24">
        <v>-2.9700000000000001E-2</v>
      </c>
      <c r="AC121" s="14">
        <v>-7.7899999999999997E-2</v>
      </c>
      <c r="AD121" s="14">
        <v>-7.8600000000000003E-2</v>
      </c>
      <c r="AE121" s="14">
        <v>-0.1041</v>
      </c>
      <c r="AF121" s="14">
        <v>-8.77E-2</v>
      </c>
      <c r="AG121" s="14">
        <v>-0.1045</v>
      </c>
      <c r="AH121" s="27">
        <v>-5.8500000000000003E-2</v>
      </c>
      <c r="AI121" s="28">
        <v>-4.6399999999999997E-2</v>
      </c>
      <c r="AJ121" s="24">
        <v>-3.39E-2</v>
      </c>
      <c r="AK121" s="24">
        <v>-5.4100000000000002E-2</v>
      </c>
      <c r="AL121" s="24">
        <v>-6.5000000000000002E-2</v>
      </c>
      <c r="AM121" s="24">
        <v>-4.5400000000000003E-2</v>
      </c>
      <c r="AN121" s="14">
        <v>-2.58E-2</v>
      </c>
      <c r="AO121" s="14">
        <v>-5.3800000000000001E-2</v>
      </c>
      <c r="AP121" s="14">
        <v>-5.2200000000000003E-2</v>
      </c>
      <c r="AQ121" s="14">
        <v>-2.46E-2</v>
      </c>
      <c r="AR121" s="14">
        <v>-7.6399999999999996E-2</v>
      </c>
      <c r="AS121" s="27">
        <v>-2.8799999999999999E-2</v>
      </c>
      <c r="AT121" s="28">
        <v>-4.5999999999999999E-2</v>
      </c>
      <c r="AU121" s="24">
        <v>-5.4399999999999997E-2</v>
      </c>
      <c r="AV121" s="24">
        <v>-7.3300000000000004E-2</v>
      </c>
    </row>
    <row r="122" spans="1:48" x14ac:dyDescent="0.25">
      <c r="A122" t="s">
        <v>80</v>
      </c>
      <c r="B122" s="36">
        <f t="shared" si="1"/>
        <v>0.10490217391304348</v>
      </c>
      <c r="C122" s="23">
        <v>-2.06E-2</v>
      </c>
      <c r="D122" s="14">
        <v>-2.0299999999999999E-2</v>
      </c>
      <c r="E122" s="14">
        <v>2.86E-2</v>
      </c>
      <c r="F122" s="14">
        <v>-3.7499999999999999E-2</v>
      </c>
      <c r="G122" s="14">
        <v>-1.6899999999999998E-2</v>
      </c>
      <c r="H122" s="23">
        <v>0.1434</v>
      </c>
      <c r="I122" s="14">
        <v>0.13519999999999999</v>
      </c>
      <c r="J122" s="14">
        <v>0.1032</v>
      </c>
      <c r="K122" s="14">
        <v>0.1462</v>
      </c>
      <c r="L122" s="14">
        <v>0.15010000000000001</v>
      </c>
      <c r="M122" s="14">
        <v>0.1411</v>
      </c>
      <c r="N122" s="14">
        <v>0.14549999999999999</v>
      </c>
      <c r="O122" s="14">
        <v>0.13619999999999999</v>
      </c>
      <c r="P122" s="14">
        <v>8.8599999999999998E-2</v>
      </c>
      <c r="Q122" s="14">
        <v>0.14810000000000001</v>
      </c>
      <c r="R122" s="14">
        <v>2.7099999999999999E-2</v>
      </c>
      <c r="S122" s="14">
        <v>0.1137</v>
      </c>
      <c r="T122" s="23">
        <v>9.6799999999999997E-2</v>
      </c>
      <c r="U122" s="14">
        <v>0.15160000000000001</v>
      </c>
      <c r="V122" s="14">
        <v>0.1045</v>
      </c>
      <c r="W122" s="27">
        <v>9.0399999999999994E-2</v>
      </c>
      <c r="X122" s="24">
        <v>0.1004</v>
      </c>
      <c r="Y122" s="24">
        <v>0.1056</v>
      </c>
      <c r="Z122" s="24">
        <v>7.7700000000000005E-2</v>
      </c>
      <c r="AA122" s="24">
        <v>0.11020000000000001</v>
      </c>
      <c r="AB122" s="24">
        <v>7.5899999999999995E-2</v>
      </c>
      <c r="AC122" s="14">
        <v>0.1002</v>
      </c>
      <c r="AD122" s="14">
        <v>0.13500000000000001</v>
      </c>
      <c r="AE122" s="14">
        <v>0.1507</v>
      </c>
      <c r="AF122" s="14">
        <v>0.1457</v>
      </c>
      <c r="AG122" s="14">
        <v>0.104</v>
      </c>
      <c r="AH122" s="27">
        <v>0.1166</v>
      </c>
      <c r="AI122" s="28">
        <v>0.1027</v>
      </c>
      <c r="AJ122" s="24">
        <v>0.1076</v>
      </c>
      <c r="AK122" s="24">
        <v>0.1356</v>
      </c>
      <c r="AL122" s="24">
        <v>0.1128</v>
      </c>
      <c r="AM122" s="24">
        <v>0.1118</v>
      </c>
      <c r="AN122" s="14">
        <v>0.13619999999999999</v>
      </c>
      <c r="AO122" s="14">
        <v>0.1074</v>
      </c>
      <c r="AP122" s="14">
        <v>0.16589999999999999</v>
      </c>
      <c r="AQ122" s="14">
        <v>0.1171</v>
      </c>
      <c r="AR122" s="14">
        <v>0.10829999999999999</v>
      </c>
      <c r="AS122" s="27">
        <v>0.1091</v>
      </c>
      <c r="AT122" s="28">
        <v>0.14230000000000001</v>
      </c>
      <c r="AU122" s="24">
        <v>0.1462</v>
      </c>
      <c r="AV122" s="24">
        <v>0.14549999999999999</v>
      </c>
    </row>
    <row r="123" spans="1:48" x14ac:dyDescent="0.25">
      <c r="A123" t="s">
        <v>137</v>
      </c>
      <c r="B123" s="36">
        <f t="shared" si="1"/>
        <v>9.1986363636363644E-2</v>
      </c>
      <c r="C123" s="23">
        <v>2.9000000000000001E-2</v>
      </c>
      <c r="D123" s="14">
        <v>5.1299999999999998E-2</v>
      </c>
      <c r="E123" s="14">
        <v>3.6900000000000002E-2</v>
      </c>
      <c r="F123" s="14"/>
      <c r="G123" s="14"/>
      <c r="H123" s="23">
        <v>9.8400000000000001E-2</v>
      </c>
      <c r="I123" s="14">
        <v>8.8499999999999995E-2</v>
      </c>
      <c r="J123" s="14">
        <v>0.1036</v>
      </c>
      <c r="K123" s="14">
        <v>0.10730000000000001</v>
      </c>
      <c r="L123" s="14">
        <v>6.1800000000000001E-2</v>
      </c>
      <c r="M123" s="14">
        <v>0.1019</v>
      </c>
      <c r="N123" s="14">
        <v>8.5999999999999993E-2</v>
      </c>
      <c r="O123" s="14">
        <v>8.8499999999999995E-2</v>
      </c>
      <c r="P123" s="14">
        <v>2.7400000000000001E-2</v>
      </c>
      <c r="Q123" s="14">
        <v>9.3799999999999994E-2</v>
      </c>
      <c r="R123" s="14">
        <v>1.9699999999999999E-2</v>
      </c>
      <c r="S123" s="14">
        <v>7.1999999999999995E-2</v>
      </c>
      <c r="T123" s="23">
        <v>9.4100000000000003E-2</v>
      </c>
      <c r="U123" s="14">
        <v>7.3800000000000004E-2</v>
      </c>
      <c r="V123" s="14">
        <v>9.0999999999999998E-2</v>
      </c>
      <c r="W123" s="27">
        <v>6.8699999999999997E-2</v>
      </c>
      <c r="X123" s="24">
        <v>0.13150000000000001</v>
      </c>
      <c r="Y123" s="24">
        <v>0.12139999999999999</v>
      </c>
      <c r="Z123" s="24">
        <v>0.15590000000000001</v>
      </c>
      <c r="AA123" s="24">
        <v>9.1700000000000004E-2</v>
      </c>
      <c r="AB123" s="24">
        <v>3.2099999999999997E-2</v>
      </c>
      <c r="AC123" s="14">
        <v>9.3700000000000006E-2</v>
      </c>
      <c r="AD123" s="14">
        <v>9.6199999999999994E-2</v>
      </c>
      <c r="AE123" s="14">
        <v>0.12330000000000001</v>
      </c>
      <c r="AF123" s="14">
        <v>0.1134</v>
      </c>
      <c r="AG123" s="14">
        <v>0.17119999999999999</v>
      </c>
      <c r="AH123" s="27">
        <v>0.1118</v>
      </c>
      <c r="AI123" s="28">
        <v>7.4700000000000003E-2</v>
      </c>
      <c r="AJ123" s="24">
        <v>9.64E-2</v>
      </c>
      <c r="AK123" s="24">
        <v>0.1031</v>
      </c>
      <c r="AL123" s="24">
        <v>0.1052</v>
      </c>
      <c r="AM123" s="24">
        <v>9.2999999999999999E-2</v>
      </c>
      <c r="AN123" s="14">
        <v>8.8999999999999996E-2</v>
      </c>
      <c r="AO123" s="14">
        <v>0.1389</v>
      </c>
      <c r="AP123" s="14">
        <v>9.9199999999999997E-2</v>
      </c>
      <c r="AQ123" s="14">
        <v>0.11210000000000001</v>
      </c>
      <c r="AR123" s="14">
        <v>0.1133</v>
      </c>
      <c r="AS123" s="27">
        <v>0.1045</v>
      </c>
      <c r="AT123" s="28">
        <v>6.6799999999999998E-2</v>
      </c>
      <c r="AU123" s="24">
        <v>0.1154</v>
      </c>
      <c r="AV123" s="24">
        <v>9.9900000000000003E-2</v>
      </c>
    </row>
    <row r="124" spans="1:48" x14ac:dyDescent="0.25">
      <c r="A124" t="s">
        <v>138</v>
      </c>
      <c r="B124" s="36">
        <f t="shared" si="1"/>
        <v>-3.2545454545454551E-2</v>
      </c>
      <c r="C124" s="23">
        <v>-2.76E-2</v>
      </c>
      <c r="D124" s="14">
        <v>-4.9200000000000001E-2</v>
      </c>
      <c r="E124" s="14">
        <v>-6.8999999999999999E-3</v>
      </c>
      <c r="F124" s="14"/>
      <c r="G124" s="14"/>
      <c r="H124" s="23">
        <v>-4.8800000000000003E-2</v>
      </c>
      <c r="I124" s="14">
        <v>-6.2399999999999997E-2</v>
      </c>
      <c r="J124" s="14">
        <v>-4.6600000000000003E-2</v>
      </c>
      <c r="K124" s="14">
        <v>-1.6500000000000001E-2</v>
      </c>
      <c r="L124" s="14">
        <v>-6.9099999999999995E-2</v>
      </c>
      <c r="M124" s="14">
        <v>-7.4999999999999997E-3</v>
      </c>
      <c r="N124" s="14">
        <v>2.4899999999999999E-2</v>
      </c>
      <c r="O124" s="14">
        <v>-2.1299999999999999E-2</v>
      </c>
      <c r="P124" s="14">
        <v>-9.1999999999999998E-3</v>
      </c>
      <c r="Q124" s="14">
        <v>3.2000000000000002E-3</v>
      </c>
      <c r="R124" s="14">
        <v>-2E-3</v>
      </c>
      <c r="S124" s="14">
        <v>-2.98E-2</v>
      </c>
      <c r="T124" s="23">
        <v>-6.1499999999999999E-2</v>
      </c>
      <c r="U124" s="14">
        <v>-5.3100000000000001E-2</v>
      </c>
      <c r="V124" s="14">
        <v>-4.4400000000000002E-2</v>
      </c>
      <c r="W124" s="27">
        <v>-7.0000000000000007E-2</v>
      </c>
      <c r="X124" s="24">
        <v>-0.1082</v>
      </c>
      <c r="Y124" s="24">
        <v>-5.1299999999999998E-2</v>
      </c>
      <c r="Z124" s="24">
        <v>-1.37E-2</v>
      </c>
      <c r="AA124" s="24">
        <v>-3.3700000000000001E-2</v>
      </c>
      <c r="AB124" s="24">
        <v>-9.5600000000000004E-2</v>
      </c>
      <c r="AC124" s="14">
        <v>-6.13E-2</v>
      </c>
      <c r="AD124" s="14">
        <v>-0.11550000000000001</v>
      </c>
      <c r="AE124" s="14">
        <v>2.1600000000000001E-2</v>
      </c>
      <c r="AF124" s="14">
        <v>-8.3699999999999997E-2</v>
      </c>
      <c r="AG124" s="14">
        <v>-5.5300000000000002E-2</v>
      </c>
      <c r="AH124" s="27">
        <v>-3.5400000000000001E-2</v>
      </c>
      <c r="AI124" s="28">
        <v>-5.0500000000000003E-2</v>
      </c>
      <c r="AJ124" s="24">
        <v>-7.7200000000000005E-2</v>
      </c>
      <c r="AK124" s="24">
        <v>-1.9E-2</v>
      </c>
      <c r="AL124" s="24">
        <v>-4.4999999999999997E-3</v>
      </c>
      <c r="AM124" s="24">
        <v>-8.3000000000000001E-3</v>
      </c>
      <c r="AN124" s="14">
        <v>-4.3E-3</v>
      </c>
      <c r="AO124" s="14">
        <v>1.11E-2</v>
      </c>
      <c r="AP124" s="14">
        <v>2.3999999999999998E-3</v>
      </c>
      <c r="AQ124" s="14">
        <v>-1.7000000000000001E-2</v>
      </c>
      <c r="AR124" s="14">
        <v>-1.11E-2</v>
      </c>
      <c r="AS124" s="27">
        <v>2.9000000000000001E-2</v>
      </c>
      <c r="AT124" s="28">
        <v>-4.7500000000000001E-2</v>
      </c>
      <c r="AU124" s="24">
        <v>-1.1000000000000001E-3</v>
      </c>
      <c r="AV124" s="24">
        <v>-4.1000000000000003E-3</v>
      </c>
    </row>
    <row r="125" spans="1:48" x14ac:dyDescent="0.25">
      <c r="A125" t="s">
        <v>81</v>
      </c>
      <c r="B125" s="36">
        <f t="shared" si="1"/>
        <v>-3.877826086956522E-2</v>
      </c>
      <c r="C125" s="23">
        <v>-7.0300000000000001E-2</v>
      </c>
      <c r="D125" s="14">
        <v>-0.1033</v>
      </c>
      <c r="E125" s="14">
        <v>-1.0200000000000001E-2</v>
      </c>
      <c r="F125" s="14">
        <v>-3.5999999999999997E-2</v>
      </c>
      <c r="G125" s="14">
        <v>-8.7099999999999997E-2</v>
      </c>
      <c r="H125" s="23">
        <v>-7.3400000000000007E-2</v>
      </c>
      <c r="I125" s="14">
        <v>-0.08</v>
      </c>
      <c r="J125" s="14">
        <v>-8.1100000000000005E-2</v>
      </c>
      <c r="K125" s="14">
        <v>-6.1699999999999998E-2</v>
      </c>
      <c r="L125" s="14">
        <v>-2.8799999999999999E-2</v>
      </c>
      <c r="M125" s="14">
        <v>-7.2499999999999995E-2</v>
      </c>
      <c r="N125" s="14">
        <v>-7.1900000000000006E-2</v>
      </c>
      <c r="O125" s="14">
        <v>-6.88E-2</v>
      </c>
      <c r="P125" s="14">
        <v>1.4E-3</v>
      </c>
      <c r="Q125" s="14">
        <v>-5.6399999999999999E-2</v>
      </c>
      <c r="R125" s="14">
        <v>-1.9E-3</v>
      </c>
      <c r="S125" s="14">
        <v>-8.5699999999999998E-2</v>
      </c>
      <c r="T125" s="23">
        <v>-6.3100000000000003E-2</v>
      </c>
      <c r="U125" s="14">
        <v>-1.49E-2</v>
      </c>
      <c r="V125" s="14">
        <v>-3.5900000000000001E-2</v>
      </c>
      <c r="W125" s="27">
        <v>-3.6200000000000003E-2</v>
      </c>
      <c r="X125" s="24">
        <v>-2.12E-2</v>
      </c>
      <c r="Y125" s="24">
        <v>-2.4899999999999999E-2</v>
      </c>
      <c r="Z125" s="24">
        <v>-2.46E-2</v>
      </c>
      <c r="AA125" s="24">
        <v>-7.5600000000000001E-2</v>
      </c>
      <c r="AB125" s="24">
        <v>6.7999999999999996E-3</v>
      </c>
      <c r="AC125" s="14">
        <v>-7.1400000000000005E-2</v>
      </c>
      <c r="AD125" s="14">
        <v>-2.01E-2</v>
      </c>
      <c r="AE125" s="14">
        <v>-3.61E-2</v>
      </c>
      <c r="AF125" s="14">
        <v>-3.2300000000000002E-2</v>
      </c>
      <c r="AG125" s="14">
        <v>-5.3800000000000001E-2</v>
      </c>
      <c r="AH125" s="27">
        <v>2.5499999999999998E-2</v>
      </c>
      <c r="AI125" s="28">
        <v>-3.7900000000000003E-2</v>
      </c>
      <c r="AJ125" s="24">
        <v>-3.1199999999999999E-2</v>
      </c>
      <c r="AK125" s="24">
        <v>-2.1299999999999999E-2</v>
      </c>
      <c r="AL125" s="24">
        <v>-2.1600000000000001E-2</v>
      </c>
      <c r="AM125" s="24">
        <v>-3.9399999999999998E-2</v>
      </c>
      <c r="AN125" s="14">
        <v>-2.7799999999999998E-2</v>
      </c>
      <c r="AO125" s="14">
        <v>-3.7000000000000002E-3</v>
      </c>
      <c r="AP125" s="14">
        <v>-3.15E-2</v>
      </c>
      <c r="AQ125" s="14">
        <v>-1.2699999999999999E-2</v>
      </c>
      <c r="AR125" s="14">
        <v>-3.8600000000000002E-2</v>
      </c>
      <c r="AS125" s="27">
        <v>3.3E-3</v>
      </c>
      <c r="AT125" s="28">
        <v>-4.5999999999999999E-2</v>
      </c>
      <c r="AU125" s="24">
        <v>-1.6899999999999998E-2</v>
      </c>
      <c r="AV125" s="24">
        <v>7.0000000000000001E-3</v>
      </c>
    </row>
    <row r="126" spans="1:48" x14ac:dyDescent="0.25">
      <c r="A126" t="s">
        <v>82</v>
      </c>
      <c r="B126" s="36">
        <f t="shared" si="1"/>
        <v>8.234782608695651E-2</v>
      </c>
      <c r="C126" s="23">
        <v>9.0899999999999995E-2</v>
      </c>
      <c r="D126" s="14">
        <v>7.0900000000000005E-2</v>
      </c>
      <c r="E126" s="14">
        <v>6.2899999999999998E-2</v>
      </c>
      <c r="F126" s="14">
        <v>7.5399999999999995E-2</v>
      </c>
      <c r="G126" s="14">
        <v>0.1</v>
      </c>
      <c r="H126" s="23">
        <v>5.6000000000000001E-2</v>
      </c>
      <c r="I126" s="14">
        <v>4.9299999999999997E-2</v>
      </c>
      <c r="J126" s="14">
        <v>4.0000000000000001E-3</v>
      </c>
      <c r="K126" s="14">
        <v>3.8800000000000001E-2</v>
      </c>
      <c r="L126" s="14">
        <v>5.9900000000000002E-2</v>
      </c>
      <c r="M126" s="14">
        <v>3.1699999999999999E-2</v>
      </c>
      <c r="N126" s="14">
        <v>5.9299999999999999E-2</v>
      </c>
      <c r="O126" s="14">
        <v>3.3799999999999997E-2</v>
      </c>
      <c r="P126" s="14">
        <v>8.3500000000000005E-2</v>
      </c>
      <c r="Q126" s="14">
        <v>6.4500000000000002E-2</v>
      </c>
      <c r="R126" s="14">
        <v>3.2000000000000002E-3</v>
      </c>
      <c r="S126" s="14">
        <v>1.6299999999999999E-2</v>
      </c>
      <c r="T126" s="23">
        <v>2.8299999999999999E-2</v>
      </c>
      <c r="U126" s="14">
        <v>5.57E-2</v>
      </c>
      <c r="V126" s="14">
        <v>3.3700000000000001E-2</v>
      </c>
      <c r="W126" s="27">
        <v>9.1899999999999996E-2</v>
      </c>
      <c r="X126" s="24">
        <v>7.8799999999999995E-2</v>
      </c>
      <c r="Y126" s="24">
        <v>0.13139999999999999</v>
      </c>
      <c r="Z126" s="24">
        <v>7.1099999999999997E-2</v>
      </c>
      <c r="AA126" s="24">
        <v>7.2400000000000006E-2</v>
      </c>
      <c r="AB126" s="24">
        <v>3.7699999999999997E-2</v>
      </c>
      <c r="AC126" s="14">
        <v>0.1174</v>
      </c>
      <c r="AD126" s="14">
        <v>0.1041</v>
      </c>
      <c r="AE126" s="14">
        <v>0.13289999999999999</v>
      </c>
      <c r="AF126" s="14">
        <v>0.16320000000000001</v>
      </c>
      <c r="AG126" s="14">
        <v>0.1721</v>
      </c>
      <c r="AH126" s="27">
        <v>0.17169999999999999</v>
      </c>
      <c r="AI126" s="28">
        <v>0.11550000000000001</v>
      </c>
      <c r="AJ126" s="24">
        <v>1.49E-2</v>
      </c>
      <c r="AK126" s="24">
        <v>0.129</v>
      </c>
      <c r="AL126" s="24">
        <v>0.14749999999999999</v>
      </c>
      <c r="AM126" s="24">
        <v>9.11E-2</v>
      </c>
      <c r="AN126" s="14">
        <v>0.1222</v>
      </c>
      <c r="AO126" s="14">
        <v>0.13220000000000001</v>
      </c>
      <c r="AP126" s="14">
        <v>0.1133</v>
      </c>
      <c r="AQ126" s="14">
        <v>8.8999999999999996E-2</v>
      </c>
      <c r="AR126" s="14">
        <v>0.11</v>
      </c>
      <c r="AS126" s="27">
        <v>5.5800000000000002E-2</v>
      </c>
      <c r="AT126" s="28">
        <v>6.3700000000000007E-2</v>
      </c>
      <c r="AU126" s="24">
        <v>0.14030000000000001</v>
      </c>
      <c r="AV126" s="24">
        <v>0.1007</v>
      </c>
    </row>
    <row r="127" spans="1:48" x14ac:dyDescent="0.25">
      <c r="A127" t="s">
        <v>187</v>
      </c>
      <c r="B127" s="36">
        <f t="shared" si="1"/>
        <v>-5.3196000000000014E-2</v>
      </c>
      <c r="C127" s="23"/>
      <c r="D127" s="14"/>
      <c r="E127" s="14"/>
      <c r="F127" s="14"/>
      <c r="G127" s="14"/>
      <c r="H127" s="23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23"/>
      <c r="U127" s="14">
        <v>-9.3899999999999997E-2</v>
      </c>
      <c r="V127" s="14">
        <v>-3.3300000000000003E-2</v>
      </c>
      <c r="W127" s="27">
        <v>-3.0099999999999998E-2</v>
      </c>
      <c r="X127" s="24"/>
      <c r="Y127" s="24">
        <v>-0.09</v>
      </c>
      <c r="Z127" s="24">
        <v>-1E-4</v>
      </c>
      <c r="AA127" s="24">
        <v>-8.7300000000000003E-2</v>
      </c>
      <c r="AB127" s="24">
        <v>-0.2107</v>
      </c>
      <c r="AC127" s="14">
        <v>-0.1237</v>
      </c>
      <c r="AD127" s="14">
        <v>-3.9399999999999998E-2</v>
      </c>
      <c r="AE127" s="14">
        <v>-8.0399999999999999E-2</v>
      </c>
      <c r="AF127" s="14">
        <v>-4.3099999999999999E-2</v>
      </c>
      <c r="AG127" s="14">
        <v>-2.4899999999999999E-2</v>
      </c>
      <c r="AH127" s="27">
        <v>2.2499999999999999E-2</v>
      </c>
      <c r="AI127" s="28">
        <v>1.34E-2</v>
      </c>
      <c r="AJ127" s="24"/>
      <c r="AK127" s="24">
        <v>-2.2800000000000001E-2</v>
      </c>
      <c r="AL127" s="24">
        <v>-2E-3</v>
      </c>
      <c r="AM127" s="24">
        <v>-6.5199999999999994E-2</v>
      </c>
      <c r="AN127" s="14">
        <v>-6.5299999999999997E-2</v>
      </c>
      <c r="AO127" s="14">
        <v>-5.5399999999999998E-2</v>
      </c>
      <c r="AP127" s="14">
        <v>4.1999999999999997E-3</v>
      </c>
      <c r="AQ127" s="14">
        <v>4.0000000000000001E-3</v>
      </c>
      <c r="AR127" s="14">
        <v>-0.14149999999999999</v>
      </c>
      <c r="AS127" s="27">
        <v>-8.0999999999999996E-3</v>
      </c>
      <c r="AT127" s="28"/>
      <c r="AU127" s="24">
        <v>-4.0800000000000003E-2</v>
      </c>
      <c r="AV127" s="24">
        <v>-0.11600000000000001</v>
      </c>
    </row>
    <row r="128" spans="1:48" x14ac:dyDescent="0.25">
      <c r="A128" t="s">
        <v>188</v>
      </c>
      <c r="B128" s="36">
        <f t="shared" si="1"/>
        <v>-8.4326086956521704E-2</v>
      </c>
      <c r="C128" s="23">
        <v>-6.4799999999999996E-2</v>
      </c>
      <c r="D128" s="14">
        <v>-8.1100000000000005E-2</v>
      </c>
      <c r="E128" s="14">
        <v>-1.5900000000000001E-2</v>
      </c>
      <c r="F128" s="14">
        <v>-7.1800000000000003E-2</v>
      </c>
      <c r="G128" s="14">
        <v>-4.8300000000000003E-2</v>
      </c>
      <c r="H128" s="23">
        <v>-6.6400000000000001E-2</v>
      </c>
      <c r="I128" s="14">
        <v>-4.3799999999999999E-2</v>
      </c>
      <c r="J128" s="14">
        <v>-5.2200000000000003E-2</v>
      </c>
      <c r="K128" s="14">
        <v>-3.5799999999999998E-2</v>
      </c>
      <c r="L128" s="14">
        <v>-3.1199999999999999E-2</v>
      </c>
      <c r="M128" s="14">
        <v>-1.18E-2</v>
      </c>
      <c r="N128" s="14">
        <v>-6.0900000000000003E-2</v>
      </c>
      <c r="O128" s="14">
        <v>-4.7100000000000003E-2</v>
      </c>
      <c r="P128" s="14">
        <v>-9.7699999999999995E-2</v>
      </c>
      <c r="Q128" s="14">
        <v>-5.9900000000000002E-2</v>
      </c>
      <c r="R128" s="14">
        <v>8.0999999999999996E-3</v>
      </c>
      <c r="S128" s="14">
        <v>-1.3899999999999999E-2</v>
      </c>
      <c r="T128" s="23">
        <v>-9.7100000000000006E-2</v>
      </c>
      <c r="U128" s="14">
        <v>-8.6900000000000005E-2</v>
      </c>
      <c r="V128" s="14">
        <v>-6.6000000000000003E-2</v>
      </c>
      <c r="W128" s="27">
        <v>-7.2999999999999995E-2</v>
      </c>
      <c r="X128" s="24">
        <v>-0.11360000000000001</v>
      </c>
      <c r="Y128" s="24">
        <v>-8.8900000000000007E-2</v>
      </c>
      <c r="Z128" s="24">
        <v>-6.5100000000000005E-2</v>
      </c>
      <c r="AA128" s="24">
        <v>-0.1081</v>
      </c>
      <c r="AB128" s="24">
        <v>-2.47E-2</v>
      </c>
      <c r="AC128" s="14">
        <v>-0.1178</v>
      </c>
      <c r="AD128" s="14">
        <v>-0.1168</v>
      </c>
      <c r="AE128" s="14">
        <v>-0.1153</v>
      </c>
      <c r="AF128" s="14">
        <v>-9.0899999999999995E-2</v>
      </c>
      <c r="AG128" s="14">
        <v>-0.1517</v>
      </c>
      <c r="AH128" s="27">
        <v>-0.1416</v>
      </c>
      <c r="AI128" s="28">
        <v>-0.12479999999999999</v>
      </c>
      <c r="AJ128" s="24">
        <v>-0.1129</v>
      </c>
      <c r="AK128" s="24">
        <v>-0.12</v>
      </c>
      <c r="AL128" s="24">
        <v>-0.14860000000000001</v>
      </c>
      <c r="AM128" s="24">
        <v>-0.121</v>
      </c>
      <c r="AN128" s="14">
        <v>-0.1188</v>
      </c>
      <c r="AO128" s="14">
        <v>-0.13189999999999999</v>
      </c>
      <c r="AP128" s="14">
        <v>-0.12959999999999999</v>
      </c>
      <c r="AQ128" s="14">
        <v>-0.1003</v>
      </c>
      <c r="AR128" s="14">
        <v>-0.1186</v>
      </c>
      <c r="AS128" s="27">
        <v>-9.6699999999999994E-2</v>
      </c>
      <c r="AT128" s="28">
        <v>-7.8200000000000006E-2</v>
      </c>
      <c r="AU128" s="24">
        <v>-0.1169</v>
      </c>
      <c r="AV128" s="24">
        <v>-0.1087</v>
      </c>
    </row>
    <row r="129" spans="1:48" x14ac:dyDescent="0.25">
      <c r="A129" t="s">
        <v>189</v>
      </c>
      <c r="B129" s="36">
        <f t="shared" si="1"/>
        <v>-1.2941304347826086E-2</v>
      </c>
      <c r="C129" s="23">
        <v>3.2000000000000002E-3</v>
      </c>
      <c r="D129" s="14">
        <v>-7.7999999999999996E-3</v>
      </c>
      <c r="E129" s="14">
        <v>-9.3100000000000002E-2</v>
      </c>
      <c r="F129" s="14">
        <v>1.35E-2</v>
      </c>
      <c r="G129" s="14">
        <v>6.7999999999999996E-3</v>
      </c>
      <c r="H129" s="23">
        <v>1.03E-2</v>
      </c>
      <c r="I129" s="14">
        <v>-1.4500000000000001E-2</v>
      </c>
      <c r="J129" s="14">
        <v>-2.24E-2</v>
      </c>
      <c r="K129" s="14">
        <v>1.26E-2</v>
      </c>
      <c r="L129" s="14">
        <v>-5.8999999999999999E-3</v>
      </c>
      <c r="M129" s="14">
        <v>5.7999999999999996E-3</v>
      </c>
      <c r="N129" s="14">
        <v>1.1999999999999999E-3</v>
      </c>
      <c r="O129" s="14">
        <v>-3.1899999999999998E-2</v>
      </c>
      <c r="P129" s="14">
        <v>-3.6400000000000002E-2</v>
      </c>
      <c r="Q129" s="14">
        <v>-6.93E-2</v>
      </c>
      <c r="R129" s="14">
        <v>2.0299999999999999E-2</v>
      </c>
      <c r="S129" s="14">
        <v>4.5499999999999999E-2</v>
      </c>
      <c r="T129" s="23">
        <v>-5.5E-2</v>
      </c>
      <c r="U129" s="14">
        <v>-1.89E-2</v>
      </c>
      <c r="V129" s="14">
        <v>-8.9999999999999998E-4</v>
      </c>
      <c r="W129" s="27">
        <v>-1.7000000000000001E-2</v>
      </c>
      <c r="X129" s="24">
        <v>-2.8999999999999998E-3</v>
      </c>
      <c r="Y129" s="24">
        <v>-3.0800000000000001E-2</v>
      </c>
      <c r="Z129" s="24">
        <v>-4.82E-2</v>
      </c>
      <c r="AA129" s="24">
        <v>3.3500000000000002E-2</v>
      </c>
      <c r="AB129" s="24">
        <v>-1.7899999999999999E-2</v>
      </c>
      <c r="AC129" s="14">
        <v>2.5999999999999999E-2</v>
      </c>
      <c r="AD129" s="14">
        <v>-1.89E-2</v>
      </c>
      <c r="AE129" s="14">
        <v>-7.7499999999999999E-2</v>
      </c>
      <c r="AF129" s="14">
        <v>3.0099999999999998E-2</v>
      </c>
      <c r="AG129" s="14">
        <v>-2.9999999999999997E-4</v>
      </c>
      <c r="AH129" s="27">
        <v>-8.0399999999999999E-2</v>
      </c>
      <c r="AI129" s="28">
        <v>-1.9099999999999999E-2</v>
      </c>
      <c r="AJ129" s="24">
        <v>1.24E-2</v>
      </c>
      <c r="AK129" s="24">
        <v>-2.3900000000000001E-2</v>
      </c>
      <c r="AL129" s="24">
        <v>-2.1499999999999998E-2</v>
      </c>
      <c r="AM129" s="24">
        <v>2.1499999999999998E-2</v>
      </c>
      <c r="AN129" s="14">
        <v>2.6800000000000001E-2</v>
      </c>
      <c r="AO129" s="14">
        <v>-5.0000000000000001E-3</v>
      </c>
      <c r="AP129" s="14">
        <v>-2.8299999999999999E-2</v>
      </c>
      <c r="AQ129" s="14">
        <v>-5.9999999999999995E-4</v>
      </c>
      <c r="AR129" s="14">
        <v>1.6000000000000001E-3</v>
      </c>
      <c r="AS129" s="27">
        <v>-2.7699999999999999E-2</v>
      </c>
      <c r="AT129" s="28">
        <v>-3.61E-2</v>
      </c>
      <c r="AU129" s="24">
        <v>-1.2999999999999999E-3</v>
      </c>
      <c r="AV129" s="24">
        <v>-5.2900000000000003E-2</v>
      </c>
    </row>
    <row r="130" spans="1:48" x14ac:dyDescent="0.25">
      <c r="A130" t="s">
        <v>190</v>
      </c>
      <c r="B130" s="36">
        <f t="shared" si="1"/>
        <v>-5.7419565217391319E-2</v>
      </c>
      <c r="C130" s="23">
        <v>-4.9299999999999997E-2</v>
      </c>
      <c r="D130" s="14">
        <v>-5.6500000000000002E-2</v>
      </c>
      <c r="E130" s="14">
        <v>-1.6799999999999999E-2</v>
      </c>
      <c r="F130" s="14">
        <v>-7.6799999999999993E-2</v>
      </c>
      <c r="G130" s="14">
        <v>-4.5999999999999999E-2</v>
      </c>
      <c r="H130" s="23">
        <v>-5.2900000000000003E-2</v>
      </c>
      <c r="I130" s="14">
        <v>-5.7000000000000002E-2</v>
      </c>
      <c r="J130" s="14">
        <v>-8.2000000000000003E-2</v>
      </c>
      <c r="K130" s="14">
        <v>-6.9199999999999998E-2</v>
      </c>
      <c r="L130" s="14">
        <v>-4.8500000000000001E-2</v>
      </c>
      <c r="M130" s="14">
        <v>-8.8000000000000005E-3</v>
      </c>
      <c r="N130" s="14">
        <v>-6.5199999999999994E-2</v>
      </c>
      <c r="O130" s="14">
        <v>-6.1800000000000001E-2</v>
      </c>
      <c r="P130" s="14">
        <v>-1.21E-2</v>
      </c>
      <c r="Q130" s="14">
        <v>-8.7300000000000003E-2</v>
      </c>
      <c r="R130" s="14">
        <v>-2.1600000000000001E-2</v>
      </c>
      <c r="S130" s="14">
        <v>-1.1900000000000001E-2</v>
      </c>
      <c r="T130" s="23">
        <v>-5.2499999999999998E-2</v>
      </c>
      <c r="U130" s="14">
        <v>-2.3E-3</v>
      </c>
      <c r="V130" s="14">
        <v>-1.5699999999999999E-2</v>
      </c>
      <c r="W130" s="27">
        <v>-5.0700000000000002E-2</v>
      </c>
      <c r="X130" s="24">
        <v>-5.9700000000000003E-2</v>
      </c>
      <c r="Y130" s="24">
        <v>-0.10100000000000001</v>
      </c>
      <c r="Z130" s="24">
        <v>-5.4300000000000001E-2</v>
      </c>
      <c r="AA130" s="24">
        <v>-3.8600000000000002E-2</v>
      </c>
      <c r="AB130" s="24">
        <v>-9.1300000000000006E-2</v>
      </c>
      <c r="AC130" s="14">
        <v>-7.8200000000000006E-2</v>
      </c>
      <c r="AD130" s="14">
        <v>-9.5299999999999996E-2</v>
      </c>
      <c r="AE130" s="14">
        <v>-0.1012</v>
      </c>
      <c r="AF130" s="14">
        <v>-5.2600000000000001E-2</v>
      </c>
      <c r="AG130" s="14">
        <v>-0.1137</v>
      </c>
      <c r="AH130" s="27">
        <v>-6.2799999999999995E-2</v>
      </c>
      <c r="AI130" s="28">
        <v>-4.19E-2</v>
      </c>
      <c r="AJ130" s="24">
        <v>-4.7199999999999999E-2</v>
      </c>
      <c r="AK130" s="24">
        <v>-8.3099999999999993E-2</v>
      </c>
      <c r="AL130" s="24">
        <v>-7.6899999999999996E-2</v>
      </c>
      <c r="AM130" s="24">
        <v>-2.9000000000000001E-2</v>
      </c>
      <c r="AN130" s="14">
        <v>-2.2499999999999999E-2</v>
      </c>
      <c r="AO130" s="14">
        <v>-9.1800000000000007E-2</v>
      </c>
      <c r="AP130" s="14">
        <v>-4.6800000000000001E-2</v>
      </c>
      <c r="AQ130" s="14">
        <v>-7.6899999999999996E-2</v>
      </c>
      <c r="AR130" s="14">
        <v>-7.7700000000000005E-2</v>
      </c>
      <c r="AS130" s="27">
        <v>-3.9800000000000002E-2</v>
      </c>
      <c r="AT130" s="28">
        <v>-4.5100000000000001E-2</v>
      </c>
      <c r="AU130" s="24">
        <v>-5.0799999999999998E-2</v>
      </c>
      <c r="AV130" s="24">
        <v>-0.1182</v>
      </c>
    </row>
    <row r="131" spans="1:48" x14ac:dyDescent="0.25">
      <c r="A131" t="s">
        <v>191</v>
      </c>
      <c r="B131" s="36">
        <f t="shared" si="1"/>
        <v>-8.0752173913043471E-2</v>
      </c>
      <c r="C131" s="23">
        <v>-6.4899999999999999E-2</v>
      </c>
      <c r="D131" s="14">
        <v>-6.1400000000000003E-2</v>
      </c>
      <c r="E131" s="14">
        <v>-2.41E-2</v>
      </c>
      <c r="F131" s="14">
        <v>-4.6100000000000002E-2</v>
      </c>
      <c r="G131" s="14">
        <v>-5.2600000000000001E-2</v>
      </c>
      <c r="H131" s="23">
        <v>-8.6599999999999996E-2</v>
      </c>
      <c r="I131" s="14">
        <v>-6.9699999999999998E-2</v>
      </c>
      <c r="J131" s="14">
        <v>-7.9299999999999995E-2</v>
      </c>
      <c r="K131" s="14">
        <v>-3.9699999999999999E-2</v>
      </c>
      <c r="L131" s="14">
        <v>-5.8700000000000002E-2</v>
      </c>
      <c r="M131" s="14">
        <v>-6.2E-2</v>
      </c>
      <c r="N131" s="14">
        <v>-7.8600000000000003E-2</v>
      </c>
      <c r="O131" s="14">
        <v>-7.8E-2</v>
      </c>
      <c r="P131" s="14">
        <v>-4.2299999999999997E-2</v>
      </c>
      <c r="Q131" s="14">
        <v>-0.10390000000000001</v>
      </c>
      <c r="R131" s="14">
        <v>1E-3</v>
      </c>
      <c r="S131" s="14">
        <v>-6.1499999999999999E-2</v>
      </c>
      <c r="T131" s="23">
        <v>-8.9099999999999999E-2</v>
      </c>
      <c r="U131" s="14">
        <v>-6.2399999999999997E-2</v>
      </c>
      <c r="V131" s="14">
        <v>-5.8599999999999999E-2</v>
      </c>
      <c r="W131" s="27">
        <v>-8.6300000000000002E-2</v>
      </c>
      <c r="X131" s="24">
        <v>-0.1323</v>
      </c>
      <c r="Y131" s="24">
        <v>-9.8299999999999998E-2</v>
      </c>
      <c r="Z131" s="24">
        <v>-5.4899999999999997E-2</v>
      </c>
      <c r="AA131" s="24">
        <v>-8.5400000000000004E-2</v>
      </c>
      <c r="AB131" s="24">
        <v>-8.1000000000000003E-2</v>
      </c>
      <c r="AC131" s="14">
        <v>-0.1003</v>
      </c>
      <c r="AD131" s="14">
        <v>-0.1719</v>
      </c>
      <c r="AE131" s="14">
        <v>-0.10100000000000001</v>
      </c>
      <c r="AF131" s="14">
        <v>-0.13800000000000001</v>
      </c>
      <c r="AG131" s="14">
        <v>-0.13569999999999999</v>
      </c>
      <c r="AH131" s="27">
        <v>-0.1074</v>
      </c>
      <c r="AI131" s="28">
        <v>-0.1026</v>
      </c>
      <c r="AJ131" s="24">
        <v>-5.2600000000000001E-2</v>
      </c>
      <c r="AK131" s="24">
        <v>-0.1021</v>
      </c>
      <c r="AL131" s="24">
        <v>-0.10680000000000001</v>
      </c>
      <c r="AM131" s="24">
        <v>-8.4099999999999994E-2</v>
      </c>
      <c r="AN131" s="14">
        <v>-7.6200000000000004E-2</v>
      </c>
      <c r="AO131" s="14">
        <v>-9.3899999999999997E-2</v>
      </c>
      <c r="AP131" s="14">
        <v>-9.2100000000000001E-2</v>
      </c>
      <c r="AQ131" s="14">
        <v>-8.3000000000000004E-2</v>
      </c>
      <c r="AR131" s="14">
        <v>-7.9799999999999996E-2</v>
      </c>
      <c r="AS131" s="27">
        <v>-9.2700000000000005E-2</v>
      </c>
      <c r="AT131" s="28">
        <v>-6.6900000000000001E-2</v>
      </c>
      <c r="AU131" s="24">
        <v>-7.85E-2</v>
      </c>
      <c r="AV131" s="24">
        <v>-9.2299999999999993E-2</v>
      </c>
    </row>
    <row r="132" spans="1:48" x14ac:dyDescent="0.25">
      <c r="A132" t="s">
        <v>192</v>
      </c>
      <c r="B132" s="36">
        <f t="shared" si="1"/>
        <v>2.043478260869566E-3</v>
      </c>
      <c r="C132" s="23">
        <v>8.0000000000000004E-4</v>
      </c>
      <c r="D132" s="14">
        <v>1.9099999999999999E-2</v>
      </c>
      <c r="E132" s="14">
        <v>2.9999999999999997E-4</v>
      </c>
      <c r="F132" s="14">
        <v>-1.2999999999999999E-2</v>
      </c>
      <c r="G132" s="14">
        <v>1.47E-2</v>
      </c>
      <c r="H132" s="23">
        <v>4.7000000000000002E-3</v>
      </c>
      <c r="I132" s="14">
        <v>1.2999999999999999E-3</v>
      </c>
      <c r="J132" s="14">
        <v>2.4500000000000001E-2</v>
      </c>
      <c r="K132" s="14">
        <v>5.2699999999999997E-2</v>
      </c>
      <c r="L132" s="14">
        <v>9.9000000000000008E-3</v>
      </c>
      <c r="M132" s="14">
        <v>3.0700000000000002E-2</v>
      </c>
      <c r="N132" s="14">
        <v>6.7599999999999993E-2</v>
      </c>
      <c r="O132" s="14">
        <v>1.47E-2</v>
      </c>
      <c r="P132" s="14">
        <v>-3.2000000000000002E-3</v>
      </c>
      <c r="Q132" s="14">
        <v>-3.7699999999999997E-2</v>
      </c>
      <c r="R132" s="14">
        <v>8.5000000000000006E-3</v>
      </c>
      <c r="S132" s="14">
        <v>8.6199999999999999E-2</v>
      </c>
      <c r="T132" s="23">
        <v>1.5800000000000002E-2</v>
      </c>
      <c r="U132" s="14">
        <v>1.6199999999999999E-2</v>
      </c>
      <c r="V132" s="14">
        <v>6.3299999999999995E-2</v>
      </c>
      <c r="W132" s="27">
        <v>-3.7499999999999999E-2</v>
      </c>
      <c r="X132" s="24">
        <v>2.5000000000000001E-2</v>
      </c>
      <c r="Y132" s="24">
        <v>-2.3300000000000001E-2</v>
      </c>
      <c r="Z132" s="24">
        <v>-8.7599999999999997E-2</v>
      </c>
      <c r="AA132" s="24">
        <v>-2.8400000000000002E-2</v>
      </c>
      <c r="AB132" s="24">
        <v>6.6400000000000001E-2</v>
      </c>
      <c r="AC132" s="14">
        <v>-0.04</v>
      </c>
      <c r="AD132" s="14">
        <v>2.5600000000000001E-2</v>
      </c>
      <c r="AE132" s="14">
        <v>-5.7299999999999997E-2</v>
      </c>
      <c r="AF132" s="14">
        <v>1.24E-2</v>
      </c>
      <c r="AG132" s="14">
        <v>-2.0299999999999999E-2</v>
      </c>
      <c r="AH132" s="27">
        <v>-6.8000000000000005E-2</v>
      </c>
      <c r="AI132" s="28">
        <v>-2.2100000000000002E-2</v>
      </c>
      <c r="AJ132" s="24">
        <v>1.1900000000000001E-2</v>
      </c>
      <c r="AK132" s="24">
        <v>-1.2E-2</v>
      </c>
      <c r="AL132" s="24">
        <v>-4.99E-2</v>
      </c>
      <c r="AM132" s="24">
        <v>7.6E-3</v>
      </c>
      <c r="AN132" s="14">
        <v>-1.1900000000000001E-2</v>
      </c>
      <c r="AO132" s="14">
        <v>-1.44E-2</v>
      </c>
      <c r="AP132" s="14">
        <v>-3.32E-2</v>
      </c>
      <c r="AQ132" s="14">
        <v>-1.8700000000000001E-2</v>
      </c>
      <c r="AR132" s="14">
        <v>-4.4000000000000003E-3</v>
      </c>
      <c r="AS132" s="27">
        <v>4.6899999999999997E-2</v>
      </c>
      <c r="AT132" s="28">
        <v>4.82E-2</v>
      </c>
      <c r="AU132" s="24">
        <v>-3.3999999999999998E-3</v>
      </c>
      <c r="AV132" s="24">
        <v>5.3E-3</v>
      </c>
    </row>
    <row r="133" spans="1:48" x14ac:dyDescent="0.25">
      <c r="A133" t="s">
        <v>193</v>
      </c>
      <c r="B133" s="36">
        <f t="shared" ref="B133:B170" si="2">AVERAGE(C133:AV133)</f>
        <v>-0.12970652173913044</v>
      </c>
      <c r="C133" s="23">
        <v>-0.11210000000000001</v>
      </c>
      <c r="D133" s="14">
        <v>-6.0699999999999997E-2</v>
      </c>
      <c r="E133" s="14">
        <v>-0.1143</v>
      </c>
      <c r="F133" s="14">
        <v>-6.8199999999999997E-2</v>
      </c>
      <c r="G133" s="14">
        <v>-7.9899999999999999E-2</v>
      </c>
      <c r="H133" s="23">
        <v>-6.6900000000000001E-2</v>
      </c>
      <c r="I133" s="14">
        <v>-8.4500000000000006E-2</v>
      </c>
      <c r="J133" s="14">
        <v>-9.1999999999999998E-2</v>
      </c>
      <c r="K133" s="14">
        <v>-5.0200000000000002E-2</v>
      </c>
      <c r="L133" s="14">
        <v>-7.7299999999999994E-2</v>
      </c>
      <c r="M133" s="14">
        <v>-6.9199999999999998E-2</v>
      </c>
      <c r="N133" s="14">
        <v>-7.0099999999999996E-2</v>
      </c>
      <c r="O133" s="14">
        <v>-7.22E-2</v>
      </c>
      <c r="P133" s="14">
        <v>-2.9499999999999998E-2</v>
      </c>
      <c r="Q133" s="14">
        <v>-9.7000000000000003E-2</v>
      </c>
      <c r="R133" s="14">
        <v>-1.5900000000000001E-2</v>
      </c>
      <c r="S133" s="14">
        <v>-5.0700000000000002E-2</v>
      </c>
      <c r="T133" s="23">
        <v>-0.1237</v>
      </c>
      <c r="U133" s="14">
        <v>-8.5400000000000004E-2</v>
      </c>
      <c r="V133" s="14">
        <v>-7.2300000000000003E-2</v>
      </c>
      <c r="W133" s="27">
        <v>-0.17610000000000001</v>
      </c>
      <c r="X133" s="24">
        <v>-0.26850000000000002</v>
      </c>
      <c r="Y133" s="24">
        <v>-0.1585</v>
      </c>
      <c r="Z133" s="24">
        <v>-0.1135</v>
      </c>
      <c r="AA133" s="24">
        <v>-0.2135</v>
      </c>
      <c r="AB133" s="24">
        <v>-7.1400000000000005E-2</v>
      </c>
      <c r="AC133" s="14">
        <v>-0.2102</v>
      </c>
      <c r="AD133" s="14">
        <v>-0.20960000000000001</v>
      </c>
      <c r="AE133" s="14">
        <v>-0.2329</v>
      </c>
      <c r="AF133" s="14">
        <v>-0.2392</v>
      </c>
      <c r="AG133" s="14">
        <v>-0.24540000000000001</v>
      </c>
      <c r="AH133" s="27">
        <v>-0.17519999999999999</v>
      </c>
      <c r="AI133" s="28">
        <v>-0.17030000000000001</v>
      </c>
      <c r="AJ133" s="24">
        <v>-0.152</v>
      </c>
      <c r="AK133" s="24">
        <v>-0.16930000000000001</v>
      </c>
      <c r="AL133" s="24">
        <v>-0.18010000000000001</v>
      </c>
      <c r="AM133" s="24">
        <v>-0.1656</v>
      </c>
      <c r="AN133" s="14">
        <v>-0.1013</v>
      </c>
      <c r="AO133" s="14">
        <v>-0.1885</v>
      </c>
      <c r="AP133" s="14">
        <v>-0.21129999999999999</v>
      </c>
      <c r="AQ133" s="14">
        <v>-0.20730000000000001</v>
      </c>
      <c r="AR133" s="14">
        <v>-0.19789999999999999</v>
      </c>
      <c r="AS133" s="27">
        <v>-8.4599999999999995E-2</v>
      </c>
      <c r="AT133" s="28">
        <v>-0.13339999999999999</v>
      </c>
      <c r="AU133" s="24">
        <v>-9.11E-2</v>
      </c>
      <c r="AV133" s="24">
        <v>-0.1077</v>
      </c>
    </row>
    <row r="134" spans="1:48" x14ac:dyDescent="0.25">
      <c r="A134" t="s">
        <v>194</v>
      </c>
      <c r="B134" s="36">
        <f t="shared" si="2"/>
        <v>-8.2567391304347829E-2</v>
      </c>
      <c r="C134" s="23">
        <v>-3.2500000000000001E-2</v>
      </c>
      <c r="D134" s="14">
        <v>-0.03</v>
      </c>
      <c r="E134" s="14">
        <v>4.3900000000000002E-2</v>
      </c>
      <c r="F134" s="14">
        <v>-4.2099999999999999E-2</v>
      </c>
      <c r="G134" s="14">
        <v>-1.3299999999999999E-2</v>
      </c>
      <c r="H134" s="23">
        <v>-5.11E-2</v>
      </c>
      <c r="I134" s="14">
        <v>-3.6999999999999998E-2</v>
      </c>
      <c r="J134" s="14">
        <v>-5.3699999999999998E-2</v>
      </c>
      <c r="K134" s="14">
        <v>-5.4699999999999999E-2</v>
      </c>
      <c r="L134" s="14">
        <v>-3.73E-2</v>
      </c>
      <c r="M134" s="14">
        <v>-5.6000000000000001E-2</v>
      </c>
      <c r="N134" s="14">
        <v>-6.9400000000000003E-2</v>
      </c>
      <c r="O134" s="14">
        <v>-3.5200000000000002E-2</v>
      </c>
      <c r="P134" s="14">
        <v>-6.4000000000000001E-2</v>
      </c>
      <c r="Q134" s="14">
        <v>-0.1031</v>
      </c>
      <c r="R134" s="14">
        <v>-1.9099999999999999E-2</v>
      </c>
      <c r="S134" s="14">
        <v>-6.9699999999999998E-2</v>
      </c>
      <c r="T134" s="23">
        <v>-6.9099999999999995E-2</v>
      </c>
      <c r="U134" s="14">
        <v>-8.1199999999999994E-2</v>
      </c>
      <c r="V134" s="14">
        <v>-7.1099999999999997E-2</v>
      </c>
      <c r="W134" s="27">
        <v>-0.1002</v>
      </c>
      <c r="X134" s="24">
        <v>-0.11119999999999999</v>
      </c>
      <c r="Y134" s="24">
        <v>-0.14399999999999999</v>
      </c>
      <c r="Z134" s="24">
        <v>-5.7200000000000001E-2</v>
      </c>
      <c r="AA134" s="24">
        <v>-0.1227</v>
      </c>
      <c r="AB134" s="24">
        <v>-9.1700000000000004E-2</v>
      </c>
      <c r="AC134" s="14">
        <v>-8.6300000000000002E-2</v>
      </c>
      <c r="AD134" s="14">
        <v>-9.6199999999999994E-2</v>
      </c>
      <c r="AE134" s="14">
        <v>-0.127</v>
      </c>
      <c r="AF134" s="14">
        <v>-5.96E-2</v>
      </c>
      <c r="AG134" s="14">
        <v>-0.13270000000000001</v>
      </c>
      <c r="AH134" s="27">
        <v>-0.12659999999999999</v>
      </c>
      <c r="AI134" s="28">
        <v>-0.10249999999999999</v>
      </c>
      <c r="AJ134" s="24">
        <v>-0.1061</v>
      </c>
      <c r="AK134" s="24">
        <v>-0.1351</v>
      </c>
      <c r="AL134" s="24">
        <v>-0.12509999999999999</v>
      </c>
      <c r="AM134" s="24">
        <v>-0.1046</v>
      </c>
      <c r="AN134" s="14">
        <v>-0.1104</v>
      </c>
      <c r="AO134" s="14">
        <v>-0.1226</v>
      </c>
      <c r="AP134" s="14">
        <v>-0.1396</v>
      </c>
      <c r="AQ134" s="14">
        <v>-0.12</v>
      </c>
      <c r="AR134" s="14">
        <v>-0.11840000000000001</v>
      </c>
      <c r="AS134" s="27">
        <v>-7.1599999999999997E-2</v>
      </c>
      <c r="AT134" s="28">
        <v>-0.1037</v>
      </c>
      <c r="AU134" s="24">
        <v>-0.11310000000000001</v>
      </c>
      <c r="AV134" s="24">
        <v>-0.1242</v>
      </c>
    </row>
    <row r="135" spans="1:48" x14ac:dyDescent="0.25">
      <c r="A135" t="s">
        <v>195</v>
      </c>
      <c r="B135" s="36">
        <f t="shared" si="2"/>
        <v>-0.11718043478260871</v>
      </c>
      <c r="C135" s="23">
        <v>-0.1133</v>
      </c>
      <c r="D135" s="14">
        <v>-0.11119999999999999</v>
      </c>
      <c r="E135" s="14">
        <v>-3.4099999999999998E-2</v>
      </c>
      <c r="F135" s="14">
        <v>-0.13900000000000001</v>
      </c>
      <c r="G135" s="14">
        <v>-0.11360000000000001</v>
      </c>
      <c r="H135" s="23">
        <v>-8.4400000000000003E-2</v>
      </c>
      <c r="I135" s="14">
        <v>-6.5699999999999995E-2</v>
      </c>
      <c r="J135" s="14">
        <v>-7.5999999999999998E-2</v>
      </c>
      <c r="K135" s="14">
        <v>-8.1199999999999994E-2</v>
      </c>
      <c r="L135" s="14">
        <v>-9.6699999999999994E-2</v>
      </c>
      <c r="M135" s="14">
        <v>-9.74E-2</v>
      </c>
      <c r="N135" s="14">
        <v>-7.4200000000000002E-2</v>
      </c>
      <c r="O135" s="14">
        <v>-9.8400000000000001E-2</v>
      </c>
      <c r="P135" s="14">
        <v>-8.3900000000000002E-2</v>
      </c>
      <c r="Q135" s="14">
        <v>-0.1104</v>
      </c>
      <c r="R135" s="14">
        <v>-5.3E-3</v>
      </c>
      <c r="S135" s="14">
        <v>-8.2900000000000001E-2</v>
      </c>
      <c r="T135" s="23">
        <v>-0.13350000000000001</v>
      </c>
      <c r="U135" s="14">
        <v>-0.13020000000000001</v>
      </c>
      <c r="V135" s="14">
        <v>-9.5000000000000001E-2</v>
      </c>
      <c r="W135" s="27">
        <v>-0.13800000000000001</v>
      </c>
      <c r="X135" s="24">
        <v>-0.1424</v>
      </c>
      <c r="Y135" s="24">
        <v>-0.12839999999999999</v>
      </c>
      <c r="Z135" s="24">
        <v>-8.5000000000000006E-2</v>
      </c>
      <c r="AA135" s="24">
        <v>-0.113</v>
      </c>
      <c r="AB135" s="24">
        <v>-8.3299999999999999E-2</v>
      </c>
      <c r="AC135" s="14">
        <v>-0.13950000000000001</v>
      </c>
      <c r="AD135" s="14">
        <v>-0.16489999999999999</v>
      </c>
      <c r="AE135" s="14">
        <v>-0.16159999999999999</v>
      </c>
      <c r="AF135" s="14">
        <v>-0.1096</v>
      </c>
      <c r="AG135" s="14">
        <v>-0.18090000000000001</v>
      </c>
      <c r="AH135" s="27">
        <v>-0.15740000000000001</v>
      </c>
      <c r="AI135" s="28">
        <v>-0.15190000000000001</v>
      </c>
      <c r="AJ135" s="24">
        <v>-0.1195</v>
      </c>
      <c r="AK135" s="24">
        <v>-0.14530000000000001</v>
      </c>
      <c r="AL135" s="24">
        <v>-0.15140000000000001</v>
      </c>
      <c r="AM135" s="24">
        <v>-0.1244</v>
      </c>
      <c r="AN135" s="14">
        <v>-0.1376</v>
      </c>
      <c r="AO135" s="14">
        <v>-0.15210000000000001</v>
      </c>
      <c r="AP135" s="14">
        <v>-0.15010000000000001</v>
      </c>
      <c r="AQ135" s="14">
        <v>-0.1298</v>
      </c>
      <c r="AR135" s="14">
        <v>-0.13819999999999999</v>
      </c>
      <c r="AS135" s="27">
        <v>-0.14169999999999999</v>
      </c>
      <c r="AT135" s="28">
        <v>-0.15390000000000001</v>
      </c>
      <c r="AU135" s="24">
        <v>-0.1242</v>
      </c>
      <c r="AV135" s="24">
        <v>-0.13980000000000001</v>
      </c>
    </row>
    <row r="136" spans="1:48" x14ac:dyDescent="0.25">
      <c r="A136" t="s">
        <v>196</v>
      </c>
      <c r="B136" s="36">
        <f t="shared" si="2"/>
        <v>-0.11035</v>
      </c>
      <c r="C136" s="23">
        <v>-8.4099999999999994E-2</v>
      </c>
      <c r="D136" s="14">
        <v>-8.7800000000000003E-2</v>
      </c>
      <c r="E136" s="14">
        <v>-7.5399999999999995E-2</v>
      </c>
      <c r="F136" s="14">
        <v>-0.11260000000000001</v>
      </c>
      <c r="G136" s="14">
        <v>-7.9799999999999996E-2</v>
      </c>
      <c r="H136" s="23">
        <v>-0.1091</v>
      </c>
      <c r="I136" s="14">
        <v>-9.1600000000000001E-2</v>
      </c>
      <c r="J136" s="14">
        <v>-0.1045</v>
      </c>
      <c r="K136" s="14">
        <v>-9.5699999999999993E-2</v>
      </c>
      <c r="L136" s="14">
        <v>-7.3599999999999999E-2</v>
      </c>
      <c r="M136" s="14">
        <v>-9.9199999999999997E-2</v>
      </c>
      <c r="N136" s="14">
        <v>-0.1067</v>
      </c>
      <c r="O136" s="14">
        <v>-8.7099999999999997E-2</v>
      </c>
      <c r="P136" s="14">
        <v>-0.10009999999999999</v>
      </c>
      <c r="Q136" s="14">
        <v>-0.12590000000000001</v>
      </c>
      <c r="R136" s="14">
        <v>-2E-3</v>
      </c>
      <c r="S136" s="14">
        <v>-0.11550000000000001</v>
      </c>
      <c r="T136" s="23">
        <v>-0.18590000000000001</v>
      </c>
      <c r="U136" s="14">
        <v>-0.13150000000000001</v>
      </c>
      <c r="V136" s="14">
        <v>-0.12920000000000001</v>
      </c>
      <c r="W136" s="27">
        <v>-9.06E-2</v>
      </c>
      <c r="X136" s="24">
        <v>-0.1229</v>
      </c>
      <c r="Y136" s="24">
        <v>-0.1024</v>
      </c>
      <c r="Z136" s="24">
        <v>-3.7199999999999997E-2</v>
      </c>
      <c r="AA136" s="24">
        <v>-0.1014</v>
      </c>
      <c r="AB136" s="24">
        <v>-8.4900000000000003E-2</v>
      </c>
      <c r="AC136" s="14">
        <v>-0.1</v>
      </c>
      <c r="AD136" s="14">
        <v>-0.11890000000000001</v>
      </c>
      <c r="AE136" s="14">
        <v>-0.12</v>
      </c>
      <c r="AF136" s="14">
        <v>-9.7000000000000003E-2</v>
      </c>
      <c r="AG136" s="14">
        <v>-0.129</v>
      </c>
      <c r="AH136" s="27">
        <v>-0.14280000000000001</v>
      </c>
      <c r="AI136" s="28">
        <v>-0.16389999999999999</v>
      </c>
      <c r="AJ136" s="24">
        <v>-0.1295</v>
      </c>
      <c r="AK136" s="24">
        <v>-0.1699</v>
      </c>
      <c r="AL136" s="24">
        <v>-0.1273</v>
      </c>
      <c r="AM136" s="24">
        <v>-0.12859999999999999</v>
      </c>
      <c r="AN136" s="14">
        <v>-0.13150000000000001</v>
      </c>
      <c r="AO136" s="14">
        <v>-0.1724</v>
      </c>
      <c r="AP136" s="14">
        <v>-0.12429999999999999</v>
      </c>
      <c r="AQ136" s="14">
        <v>-0.1361</v>
      </c>
      <c r="AR136" s="14">
        <v>-9.8199999999999996E-2</v>
      </c>
      <c r="AS136" s="27">
        <v>-0.10589999999999999</v>
      </c>
      <c r="AT136" s="28">
        <v>-0.1242</v>
      </c>
      <c r="AU136" s="24">
        <v>-0.1191</v>
      </c>
      <c r="AV136" s="24">
        <v>-0.1008</v>
      </c>
    </row>
    <row r="137" spans="1:48" x14ac:dyDescent="0.25">
      <c r="A137" t="s">
        <v>197</v>
      </c>
      <c r="B137" s="36">
        <f t="shared" si="2"/>
        <v>-0.12114130434782612</v>
      </c>
      <c r="C137" s="23">
        <v>-0.14580000000000001</v>
      </c>
      <c r="D137" s="14">
        <v>-0.13170000000000001</v>
      </c>
      <c r="E137" s="14">
        <v>-1.9599999999999999E-2</v>
      </c>
      <c r="F137" s="14">
        <v>-0.13980000000000001</v>
      </c>
      <c r="G137" s="14">
        <v>-9.7199999999999995E-2</v>
      </c>
      <c r="H137" s="23">
        <v>-0.1032</v>
      </c>
      <c r="I137" s="14">
        <v>-0.1091</v>
      </c>
      <c r="J137" s="14">
        <v>-0.11020000000000001</v>
      </c>
      <c r="K137" s="14">
        <v>-0.1232</v>
      </c>
      <c r="L137" s="14">
        <v>-8.8400000000000006E-2</v>
      </c>
      <c r="M137" s="14">
        <v>-0.1159</v>
      </c>
      <c r="N137" s="14">
        <v>-9.7500000000000003E-2</v>
      </c>
      <c r="O137" s="14">
        <v>-0.15709999999999999</v>
      </c>
      <c r="P137" s="14">
        <v>-0.1101</v>
      </c>
      <c r="Q137" s="14">
        <v>-0.1691</v>
      </c>
      <c r="R137" s="14">
        <v>-6.3E-3</v>
      </c>
      <c r="S137" s="14">
        <v>-7.8899999999999998E-2</v>
      </c>
      <c r="T137" s="23">
        <v>-0.14099999999999999</v>
      </c>
      <c r="U137" s="14">
        <v>-0.1182</v>
      </c>
      <c r="V137" s="14">
        <v>-0.1183</v>
      </c>
      <c r="W137" s="27">
        <v>-0.1154</v>
      </c>
      <c r="X137" s="24">
        <v>-0.1047</v>
      </c>
      <c r="Y137" s="24">
        <v>-0.106</v>
      </c>
      <c r="Z137" s="24">
        <v>-6.93E-2</v>
      </c>
      <c r="AA137" s="24">
        <v>-7.9200000000000007E-2</v>
      </c>
      <c r="AB137" s="24">
        <v>-7.85E-2</v>
      </c>
      <c r="AC137" s="14">
        <v>-0.1075</v>
      </c>
      <c r="AD137" s="14">
        <v>-0.1396</v>
      </c>
      <c r="AE137" s="14">
        <v>-0.13339999999999999</v>
      </c>
      <c r="AF137" s="14">
        <v>-7.7200000000000005E-2</v>
      </c>
      <c r="AG137" s="14">
        <v>-0.16569999999999999</v>
      </c>
      <c r="AH137" s="27">
        <v>-0.18229999999999999</v>
      </c>
      <c r="AI137" s="28">
        <v>-0.1923</v>
      </c>
      <c r="AJ137" s="24">
        <v>-0.154</v>
      </c>
      <c r="AK137" s="24">
        <v>-0.1711</v>
      </c>
      <c r="AL137" s="24">
        <v>-0.15809999999999999</v>
      </c>
      <c r="AM137" s="24">
        <v>-0.1017</v>
      </c>
      <c r="AN137" s="14">
        <v>-0.12180000000000001</v>
      </c>
      <c r="AO137" s="14">
        <v>-0.1348</v>
      </c>
      <c r="AP137" s="14">
        <v>-0.16719999999999999</v>
      </c>
      <c r="AQ137" s="14">
        <v>-0.1414</v>
      </c>
      <c r="AR137" s="14">
        <v>-0.1482</v>
      </c>
      <c r="AS137" s="27">
        <v>-8.3000000000000004E-2</v>
      </c>
      <c r="AT137" s="28">
        <v>-0.1242</v>
      </c>
      <c r="AU137" s="24">
        <v>-0.1797</v>
      </c>
      <c r="AV137" s="24">
        <v>-0.15559999999999999</v>
      </c>
    </row>
    <row r="138" spans="1:48" x14ac:dyDescent="0.25">
      <c r="A138" t="s">
        <v>198</v>
      </c>
      <c r="B138" s="36">
        <f t="shared" si="2"/>
        <v>-5.6065217391304337E-3</v>
      </c>
      <c r="C138" s="23">
        <v>1.61E-2</v>
      </c>
      <c r="D138" s="14">
        <v>1.6899999999999998E-2</v>
      </c>
      <c r="E138" s="14">
        <v>7.5999999999999998E-2</v>
      </c>
      <c r="F138" s="14">
        <v>5.0099999999999999E-2</v>
      </c>
      <c r="G138" s="14">
        <v>7.3499999999999996E-2</v>
      </c>
      <c r="H138" s="23">
        <v>1.9199999999999998E-2</v>
      </c>
      <c r="I138" s="14">
        <v>1.4E-3</v>
      </c>
      <c r="J138" s="14">
        <v>5.4000000000000003E-3</v>
      </c>
      <c r="K138" s="14">
        <v>-1.35E-2</v>
      </c>
      <c r="L138" s="14">
        <v>-1.2E-2</v>
      </c>
      <c r="M138" s="14">
        <v>5.4999999999999997E-3</v>
      </c>
      <c r="N138" s="14">
        <v>1.8800000000000001E-2</v>
      </c>
      <c r="O138" s="14">
        <v>-1.9800000000000002E-2</v>
      </c>
      <c r="P138" s="14">
        <v>1.7299999999999999E-2</v>
      </c>
      <c r="Q138" s="14">
        <v>-2.4899999999999999E-2</v>
      </c>
      <c r="R138" s="14">
        <v>2.93E-2</v>
      </c>
      <c r="S138" s="14">
        <v>4.8999999999999998E-3</v>
      </c>
      <c r="T138" s="23">
        <v>2.8999999999999998E-3</v>
      </c>
      <c r="U138" s="14">
        <v>5.4899999999999997E-2</v>
      </c>
      <c r="V138" s="14">
        <v>3.9199999999999999E-2</v>
      </c>
      <c r="W138" s="27">
        <v>-2.2100000000000002E-2</v>
      </c>
      <c r="X138" s="24">
        <v>-3.9300000000000002E-2</v>
      </c>
      <c r="Y138" s="24">
        <v>2.1000000000000001E-2</v>
      </c>
      <c r="Z138" s="24">
        <v>-5.28E-2</v>
      </c>
      <c r="AA138" s="24">
        <v>7.1000000000000004E-3</v>
      </c>
      <c r="AB138" s="24">
        <v>-3.0300000000000001E-2</v>
      </c>
      <c r="AC138" s="14">
        <v>-1.9900000000000001E-2</v>
      </c>
      <c r="AD138" s="14">
        <v>-2.5700000000000001E-2</v>
      </c>
      <c r="AE138" s="14">
        <v>-2.9000000000000001E-2</v>
      </c>
      <c r="AF138" s="14">
        <v>4.6399999999999997E-2</v>
      </c>
      <c r="AG138" s="14">
        <v>-3.6799999999999999E-2</v>
      </c>
      <c r="AH138" s="27">
        <v>-3.3300000000000003E-2</v>
      </c>
      <c r="AI138" s="28">
        <v>-1.8700000000000001E-2</v>
      </c>
      <c r="AJ138" s="24">
        <v>-1.9E-2</v>
      </c>
      <c r="AK138" s="24">
        <v>-1.7100000000000001E-2</v>
      </c>
      <c r="AL138" s="24">
        <v>-1.2800000000000001E-2</v>
      </c>
      <c r="AM138" s="24">
        <v>-1.7100000000000001E-2</v>
      </c>
      <c r="AN138" s="14">
        <v>-2.2200000000000001E-2</v>
      </c>
      <c r="AO138" s="14">
        <v>-2.8500000000000001E-2</v>
      </c>
      <c r="AP138" s="14">
        <v>-1.41E-2</v>
      </c>
      <c r="AQ138" s="14">
        <v>4.19E-2</v>
      </c>
      <c r="AR138" s="14">
        <v>7.1000000000000004E-3</v>
      </c>
      <c r="AS138" s="27">
        <v>-4.9799999999999997E-2</v>
      </c>
      <c r="AT138" s="28">
        <v>-8.9499999999999996E-2</v>
      </c>
      <c r="AU138" s="24">
        <v>-6.7400000000000002E-2</v>
      </c>
      <c r="AV138" s="24">
        <v>-9.7199999999999995E-2</v>
      </c>
    </row>
    <row r="139" spans="1:48" x14ac:dyDescent="0.25">
      <c r="A139" t="s">
        <v>199</v>
      </c>
      <c r="B139" s="36">
        <f t="shared" si="2"/>
        <v>-1.6760869565217388E-2</v>
      </c>
      <c r="C139" s="23">
        <v>1.4200000000000001E-2</v>
      </c>
      <c r="D139" s="14">
        <v>6.6E-3</v>
      </c>
      <c r="E139" s="14">
        <v>2.4299999999999999E-2</v>
      </c>
      <c r="F139" s="14">
        <v>3.6200000000000003E-2</v>
      </c>
      <c r="G139" s="14">
        <v>6.1199999999999997E-2</v>
      </c>
      <c r="H139" s="23">
        <v>-2.1100000000000001E-2</v>
      </c>
      <c r="I139" s="14">
        <v>2.0500000000000001E-2</v>
      </c>
      <c r="J139" s="14">
        <v>-5.7000000000000002E-3</v>
      </c>
      <c r="K139" s="14">
        <v>-1.2800000000000001E-2</v>
      </c>
      <c r="L139" s="14">
        <v>-7.3000000000000001E-3</v>
      </c>
      <c r="M139" s="14">
        <v>-1.9E-3</v>
      </c>
      <c r="N139" s="14">
        <v>1.78E-2</v>
      </c>
      <c r="O139" s="14">
        <v>7.3000000000000001E-3</v>
      </c>
      <c r="P139" s="14">
        <v>-1.46E-2</v>
      </c>
      <c r="Q139" s="14">
        <v>-5.96E-2</v>
      </c>
      <c r="R139" s="14">
        <v>1.6E-2</v>
      </c>
      <c r="S139" s="14">
        <v>2.9999999999999997E-4</v>
      </c>
      <c r="T139" s="23">
        <v>-7.0000000000000001E-3</v>
      </c>
      <c r="U139" s="14">
        <v>3.5999999999999999E-3</v>
      </c>
      <c r="V139" s="14">
        <v>3.15E-2</v>
      </c>
      <c r="W139" s="27">
        <v>9.1000000000000004E-3</v>
      </c>
      <c r="X139" s="24">
        <v>-1.8499999999999999E-2</v>
      </c>
      <c r="Y139" s="24">
        <v>-6.9699999999999998E-2</v>
      </c>
      <c r="Z139" s="24">
        <v>-2.46E-2</v>
      </c>
      <c r="AA139" s="24">
        <v>7.6E-3</v>
      </c>
      <c r="AB139" s="24">
        <v>1.41E-2</v>
      </c>
      <c r="AC139" s="14">
        <v>-1.6999999999999999E-3</v>
      </c>
      <c r="AD139" s="14">
        <v>-4.2000000000000003E-2</v>
      </c>
      <c r="AE139" s="14">
        <v>-6.0499999999999998E-2</v>
      </c>
      <c r="AF139" s="14">
        <v>-4.3099999999999999E-2</v>
      </c>
      <c r="AG139" s="14">
        <v>-1.24E-2</v>
      </c>
      <c r="AH139" s="27">
        <v>-0.1007</v>
      </c>
      <c r="AI139" s="28">
        <v>-5.1799999999999999E-2</v>
      </c>
      <c r="AJ139" s="24">
        <v>-8.2000000000000007E-3</v>
      </c>
      <c r="AK139" s="24">
        <v>-8.5800000000000001E-2</v>
      </c>
      <c r="AL139" s="24">
        <v>-7.1999999999999995E-2</v>
      </c>
      <c r="AM139" s="24">
        <v>-3.7999999999999999E-2</v>
      </c>
      <c r="AN139" s="14">
        <v>-3.1899999999999998E-2</v>
      </c>
      <c r="AO139" s="14">
        <v>-7.4899999999999994E-2</v>
      </c>
      <c r="AP139" s="14">
        <v>-7.8E-2</v>
      </c>
      <c r="AQ139" s="14">
        <v>-3.8800000000000001E-2</v>
      </c>
      <c r="AR139" s="14">
        <v>-1.83E-2</v>
      </c>
      <c r="AS139" s="27">
        <v>-3.7900000000000003E-2</v>
      </c>
      <c r="AT139" s="28">
        <v>1.01E-2</v>
      </c>
      <c r="AU139" s="24">
        <v>4.7999999999999996E-3</v>
      </c>
      <c r="AV139" s="24">
        <v>-1.7399999999999999E-2</v>
      </c>
    </row>
    <row r="140" spans="1:48" x14ac:dyDescent="0.25">
      <c r="A140" t="s">
        <v>200</v>
      </c>
      <c r="B140" s="36">
        <f t="shared" si="2"/>
        <v>-5.9871739130434774E-2</v>
      </c>
      <c r="C140" s="23">
        <v>-8.9399999999999993E-2</v>
      </c>
      <c r="D140" s="14">
        <v>-7.0900000000000005E-2</v>
      </c>
      <c r="E140" s="14">
        <v>-9.8599999999999993E-2</v>
      </c>
      <c r="F140" s="14">
        <v>-8.0399999999999999E-2</v>
      </c>
      <c r="G140" s="14">
        <v>-3.4799999999999998E-2</v>
      </c>
      <c r="H140" s="23">
        <v>-4.99E-2</v>
      </c>
      <c r="I140" s="14">
        <v>-5.8599999999999999E-2</v>
      </c>
      <c r="J140" s="14">
        <v>6.7000000000000002E-3</v>
      </c>
      <c r="K140" s="14">
        <v>-2.5000000000000001E-2</v>
      </c>
      <c r="L140" s="14">
        <v>-1.2200000000000001E-2</v>
      </c>
      <c r="M140" s="14">
        <v>1.4E-3</v>
      </c>
      <c r="N140" s="14">
        <v>-2.6200000000000001E-2</v>
      </c>
      <c r="O140" s="14">
        <v>-2.24E-2</v>
      </c>
      <c r="P140" s="14">
        <v>-4.07E-2</v>
      </c>
      <c r="Q140" s="14">
        <v>-9.5100000000000004E-2</v>
      </c>
      <c r="R140" s="14">
        <v>1.1999999999999999E-3</v>
      </c>
      <c r="S140" s="14">
        <v>8.9999999999999998E-4</v>
      </c>
      <c r="T140" s="23">
        <v>-7.8200000000000006E-2</v>
      </c>
      <c r="U140" s="14">
        <v>-7.8600000000000003E-2</v>
      </c>
      <c r="V140" s="14">
        <v>-5.5500000000000001E-2</v>
      </c>
      <c r="W140" s="27">
        <v>-1.24E-2</v>
      </c>
      <c r="X140" s="24">
        <v>-1.3100000000000001E-2</v>
      </c>
      <c r="Y140" s="24">
        <v>-7.0599999999999996E-2</v>
      </c>
      <c r="Z140" s="24">
        <v>-2.8000000000000001E-2</v>
      </c>
      <c r="AA140" s="24">
        <v>2.46E-2</v>
      </c>
      <c r="AB140" s="24">
        <v>-3.0800000000000001E-2</v>
      </c>
      <c r="AC140" s="14">
        <v>-2.4500000000000001E-2</v>
      </c>
      <c r="AD140" s="14">
        <v>-4.3499999999999997E-2</v>
      </c>
      <c r="AE140" s="14">
        <v>-0.1158</v>
      </c>
      <c r="AF140" s="14">
        <v>-4.3099999999999999E-2</v>
      </c>
      <c r="AG140" s="14">
        <v>-9.5699999999999993E-2</v>
      </c>
      <c r="AH140" s="27">
        <v>-8.2900000000000001E-2</v>
      </c>
      <c r="AI140" s="28">
        <v>-8.43E-2</v>
      </c>
      <c r="AJ140" s="24">
        <v>-1.61E-2</v>
      </c>
      <c r="AK140" s="24">
        <v>-7.9000000000000001E-2</v>
      </c>
      <c r="AL140" s="24">
        <v>-0.1048</v>
      </c>
      <c r="AM140" s="24">
        <v>-4.7100000000000003E-2</v>
      </c>
      <c r="AN140" s="14">
        <v>-6.3200000000000006E-2</v>
      </c>
      <c r="AO140" s="14">
        <v>-0.1202</v>
      </c>
      <c r="AP140" s="14">
        <v>-0.14580000000000001</v>
      </c>
      <c r="AQ140" s="14">
        <v>-0.08</v>
      </c>
      <c r="AR140" s="14">
        <v>-7.4200000000000002E-2</v>
      </c>
      <c r="AS140" s="27">
        <v>-9.98E-2</v>
      </c>
      <c r="AT140" s="28">
        <v>-0.1303</v>
      </c>
      <c r="AU140" s="24">
        <v>-0.12690000000000001</v>
      </c>
      <c r="AV140" s="24">
        <v>-0.14030000000000001</v>
      </c>
    </row>
    <row r="141" spans="1:48" x14ac:dyDescent="0.25">
      <c r="A141" t="s">
        <v>83</v>
      </c>
      <c r="B141" s="36">
        <f t="shared" si="2"/>
        <v>-4.3865217391304355E-2</v>
      </c>
      <c r="C141" s="23">
        <v>-2.2499999999999999E-2</v>
      </c>
      <c r="D141" s="14">
        <v>-3.95E-2</v>
      </c>
      <c r="E141" s="14">
        <v>4.0000000000000002E-4</v>
      </c>
      <c r="F141" s="14">
        <v>-1.4999999999999999E-2</v>
      </c>
      <c r="G141" s="14">
        <v>-4.2799999999999998E-2</v>
      </c>
      <c r="H141" s="23">
        <v>-3.2099999999999997E-2</v>
      </c>
      <c r="I141" s="14">
        <v>-1.8E-3</v>
      </c>
      <c r="J141" s="14">
        <v>-3.3099999999999997E-2</v>
      </c>
      <c r="K141" s="14">
        <v>-1.0699999999999999E-2</v>
      </c>
      <c r="L141" s="14">
        <v>-8.6999999999999994E-3</v>
      </c>
      <c r="M141" s="14">
        <v>-3.6799999999999999E-2</v>
      </c>
      <c r="N141" s="14">
        <v>-3.61E-2</v>
      </c>
      <c r="O141" s="14">
        <v>-3.44E-2</v>
      </c>
      <c r="P141" s="14">
        <v>-2.58E-2</v>
      </c>
      <c r="Q141" s="14">
        <v>1.7899999999999999E-2</v>
      </c>
      <c r="R141" s="14">
        <v>-7.0000000000000001E-3</v>
      </c>
      <c r="S141" s="14">
        <v>-5.57E-2</v>
      </c>
      <c r="T141" s="23">
        <v>-4.0500000000000001E-2</v>
      </c>
      <c r="U141" s="14">
        <v>-2.9100000000000001E-2</v>
      </c>
      <c r="V141" s="14">
        <v>-5.8000000000000003E-2</v>
      </c>
      <c r="W141" s="27">
        <v>-8.2799999999999999E-2</v>
      </c>
      <c r="X141" s="24">
        <v>-0.1236</v>
      </c>
      <c r="Y141" s="24">
        <v>-9.9599999999999994E-2</v>
      </c>
      <c r="Z141" s="24">
        <v>-4.7699999999999999E-2</v>
      </c>
      <c r="AA141" s="24">
        <v>-9.11E-2</v>
      </c>
      <c r="AB141" s="24">
        <v>-5.0200000000000002E-2</v>
      </c>
      <c r="AC141" s="14">
        <v>-0.13589999999999999</v>
      </c>
      <c r="AD141" s="14">
        <v>-0.13439999999999999</v>
      </c>
      <c r="AE141" s="14">
        <v>-0.1119</v>
      </c>
      <c r="AF141" s="14">
        <v>-0.1668</v>
      </c>
      <c r="AG141" s="14">
        <v>-0.1358</v>
      </c>
      <c r="AH141" s="27">
        <v>2.5000000000000001E-3</v>
      </c>
      <c r="AI141" s="28">
        <v>-1.6299999999999999E-2</v>
      </c>
      <c r="AJ141" s="24">
        <v>-4.3900000000000002E-2</v>
      </c>
      <c r="AK141" s="24">
        <v>8.0000000000000004E-4</v>
      </c>
      <c r="AL141" s="24">
        <v>-1.17E-2</v>
      </c>
      <c r="AM141" s="24">
        <v>-3.5000000000000003E-2</v>
      </c>
      <c r="AN141" s="14">
        <v>-2.4899999999999999E-2</v>
      </c>
      <c r="AO141" s="14">
        <v>-2.93E-2</v>
      </c>
      <c r="AP141" s="14">
        <v>5.0000000000000001E-4</v>
      </c>
      <c r="AQ141" s="14">
        <v>-1.8700000000000001E-2</v>
      </c>
      <c r="AR141" s="14">
        <v>-3.5900000000000001E-2</v>
      </c>
      <c r="AS141" s="27">
        <v>-6.4000000000000003E-3</v>
      </c>
      <c r="AT141" s="28">
        <v>-1.46E-2</v>
      </c>
      <c r="AU141" s="24">
        <v>-5.8799999999999998E-2</v>
      </c>
      <c r="AV141" s="24">
        <v>-3.5000000000000003E-2</v>
      </c>
    </row>
    <row r="142" spans="1:48" x14ac:dyDescent="0.25">
      <c r="A142" t="s">
        <v>84</v>
      </c>
      <c r="B142" s="36">
        <f t="shared" si="2"/>
        <v>0.11826521739130434</v>
      </c>
      <c r="C142" s="23">
        <v>9.9699999999999997E-2</v>
      </c>
      <c r="D142" s="14">
        <v>0.10780000000000001</v>
      </c>
      <c r="E142" s="14">
        <v>2.0799999999999999E-2</v>
      </c>
      <c r="F142" s="14">
        <v>8.2500000000000004E-2</v>
      </c>
      <c r="G142" s="14">
        <v>9.74E-2</v>
      </c>
      <c r="H142" s="23">
        <v>0.12379999999999999</v>
      </c>
      <c r="I142" s="14">
        <v>9.06E-2</v>
      </c>
      <c r="J142" s="14">
        <v>0.11070000000000001</v>
      </c>
      <c r="K142" s="14">
        <v>6.7100000000000007E-2</v>
      </c>
      <c r="L142" s="14">
        <v>5.4100000000000002E-2</v>
      </c>
      <c r="M142" s="14">
        <v>9.4600000000000004E-2</v>
      </c>
      <c r="N142" s="14">
        <v>8.9099999999999999E-2</v>
      </c>
      <c r="O142" s="14">
        <v>0.1109</v>
      </c>
      <c r="P142" s="14">
        <v>0.1137</v>
      </c>
      <c r="Q142" s="14">
        <v>0.109</v>
      </c>
      <c r="R142" s="14">
        <v>1.61E-2</v>
      </c>
      <c r="S142" s="14">
        <v>8.2699999999999996E-2</v>
      </c>
      <c r="T142" s="23">
        <v>0.1152</v>
      </c>
      <c r="U142" s="14">
        <v>9.6500000000000002E-2</v>
      </c>
      <c r="V142" s="14">
        <v>0.124</v>
      </c>
      <c r="W142" s="27">
        <v>0.08</v>
      </c>
      <c r="X142" s="24">
        <v>0.1361</v>
      </c>
      <c r="Y142" s="24">
        <v>0.14069999999999999</v>
      </c>
      <c r="Z142" s="24">
        <v>8.8099999999999998E-2</v>
      </c>
      <c r="AA142" s="24">
        <v>0.12859999999999999</v>
      </c>
      <c r="AB142" s="24">
        <v>7.7499999999999999E-2</v>
      </c>
      <c r="AC142" s="14">
        <v>0.1192</v>
      </c>
      <c r="AD142" s="14">
        <v>0.15659999999999999</v>
      </c>
      <c r="AE142" s="14">
        <v>0.14560000000000001</v>
      </c>
      <c r="AF142" s="14">
        <v>0.1235</v>
      </c>
      <c r="AG142" s="14">
        <v>0.17369999999999999</v>
      </c>
      <c r="AH142" s="27">
        <v>0.17100000000000001</v>
      </c>
      <c r="AI142" s="28">
        <v>0.13639999999999999</v>
      </c>
      <c r="AJ142" s="24">
        <v>0.1074</v>
      </c>
      <c r="AK142" s="24">
        <v>0.15040000000000001</v>
      </c>
      <c r="AL142" s="24">
        <v>0.1464</v>
      </c>
      <c r="AM142" s="24">
        <v>0.12959999999999999</v>
      </c>
      <c r="AN142" s="14">
        <v>0.1502</v>
      </c>
      <c r="AO142" s="14">
        <v>0.151</v>
      </c>
      <c r="AP142" s="14">
        <v>0.15010000000000001</v>
      </c>
      <c r="AQ142" s="14">
        <v>0.1211</v>
      </c>
      <c r="AR142" s="14">
        <v>0.1487</v>
      </c>
      <c r="AS142" s="27">
        <v>0.15640000000000001</v>
      </c>
      <c r="AT142" s="28">
        <v>0.15459999999999999</v>
      </c>
      <c r="AU142" s="24">
        <v>0.19289999999999999</v>
      </c>
      <c r="AV142" s="24">
        <v>0.1981</v>
      </c>
    </row>
    <row r="143" spans="1:48" x14ac:dyDescent="0.25">
      <c r="A143" t="s">
        <v>85</v>
      </c>
      <c r="B143" s="36">
        <f t="shared" si="2"/>
        <v>7.9869565217391289E-2</v>
      </c>
      <c r="C143" s="23">
        <v>-4.4999999999999997E-3</v>
      </c>
      <c r="D143" s="14">
        <v>3.2199999999999999E-2</v>
      </c>
      <c r="E143" s="14">
        <v>3.4700000000000002E-2</v>
      </c>
      <c r="F143" s="14">
        <v>1.7100000000000001E-2</v>
      </c>
      <c r="G143" s="14">
        <v>2.5600000000000001E-2</v>
      </c>
      <c r="H143" s="23">
        <v>6.2600000000000003E-2</v>
      </c>
      <c r="I143" s="14">
        <v>4.48E-2</v>
      </c>
      <c r="J143" s="14">
        <v>6.2399999999999997E-2</v>
      </c>
      <c r="K143" s="14">
        <v>4.9599999999999998E-2</v>
      </c>
      <c r="L143" s="14">
        <v>2.7E-2</v>
      </c>
      <c r="M143" s="14">
        <v>6.0400000000000002E-2</v>
      </c>
      <c r="N143" s="14">
        <v>5.3E-3</v>
      </c>
      <c r="O143" s="14">
        <v>3.27E-2</v>
      </c>
      <c r="P143" s="14">
        <v>8.7900000000000006E-2</v>
      </c>
      <c r="Q143" s="14">
        <v>6.8500000000000005E-2</v>
      </c>
      <c r="R143" s="14">
        <v>6.1999999999999998E-3</v>
      </c>
      <c r="S143" s="14">
        <v>4.8999999999999998E-3</v>
      </c>
      <c r="T143" s="23">
        <v>8.5099999999999995E-2</v>
      </c>
      <c r="U143" s="14">
        <v>5.4399999999999997E-2</v>
      </c>
      <c r="V143" s="14">
        <v>4.0599999999999997E-2</v>
      </c>
      <c r="W143" s="27">
        <v>7.3200000000000001E-2</v>
      </c>
      <c r="X143" s="24">
        <v>9.8900000000000002E-2</v>
      </c>
      <c r="Y143" s="24">
        <v>0.1527</v>
      </c>
      <c r="Z143" s="24">
        <v>4.3200000000000002E-2</v>
      </c>
      <c r="AA143" s="24">
        <v>0.1202</v>
      </c>
      <c r="AB143" s="24">
        <v>1.6199999999999999E-2</v>
      </c>
      <c r="AC143" s="14">
        <v>0.1196</v>
      </c>
      <c r="AD143" s="14">
        <v>0.17599999999999999</v>
      </c>
      <c r="AE143" s="14">
        <v>0.1202</v>
      </c>
      <c r="AF143" s="14">
        <v>0.13400000000000001</v>
      </c>
      <c r="AG143" s="14">
        <v>0.1671</v>
      </c>
      <c r="AH143" s="27">
        <v>0.10150000000000001</v>
      </c>
      <c r="AI143" s="28">
        <v>9.6799999999999997E-2</v>
      </c>
      <c r="AJ143" s="24">
        <v>6.9800000000000001E-2</v>
      </c>
      <c r="AK143" s="24">
        <v>9.3399999999999997E-2</v>
      </c>
      <c r="AL143" s="24">
        <v>0.1103</v>
      </c>
      <c r="AM143" s="24">
        <v>5.8500000000000003E-2</v>
      </c>
      <c r="AN143" s="14">
        <v>9.9900000000000003E-2</v>
      </c>
      <c r="AO143" s="14">
        <v>9.0399999999999994E-2</v>
      </c>
      <c r="AP143" s="14">
        <v>9.2100000000000001E-2</v>
      </c>
      <c r="AQ143" s="14">
        <v>9.6699999999999994E-2</v>
      </c>
      <c r="AR143" s="14">
        <v>8.8700000000000001E-2</v>
      </c>
      <c r="AS143" s="27">
        <v>0.15570000000000001</v>
      </c>
      <c r="AT143" s="28">
        <v>0.1744</v>
      </c>
      <c r="AU143" s="24">
        <v>0.17219999999999999</v>
      </c>
      <c r="AV143" s="24">
        <v>0.15479999999999999</v>
      </c>
    </row>
    <row r="144" spans="1:48" x14ac:dyDescent="0.25">
      <c r="A144" t="s">
        <v>86</v>
      </c>
      <c r="B144" s="36">
        <f t="shared" si="2"/>
        <v>7.8304347826086956E-3</v>
      </c>
      <c r="C144" s="23">
        <v>-1.84E-2</v>
      </c>
      <c r="D144" s="14">
        <v>-7.1000000000000004E-3</v>
      </c>
      <c r="E144" s="14">
        <v>-8.6999999999999994E-3</v>
      </c>
      <c r="F144" s="14">
        <v>2.63E-2</v>
      </c>
      <c r="G144" s="14">
        <v>1.46E-2</v>
      </c>
      <c r="H144" s="23">
        <v>2.53E-2</v>
      </c>
      <c r="I144" s="14">
        <v>9.7000000000000003E-3</v>
      </c>
      <c r="J144" s="14">
        <v>3.2000000000000002E-3</v>
      </c>
      <c r="K144" s="14">
        <v>-1.2200000000000001E-2</v>
      </c>
      <c r="L144" s="14">
        <v>-2.1999999999999999E-2</v>
      </c>
      <c r="M144" s="14">
        <v>-2.0799999999999999E-2</v>
      </c>
      <c r="N144" s="14">
        <v>1.43E-2</v>
      </c>
      <c r="O144" s="14">
        <v>-3.3999999999999998E-3</v>
      </c>
      <c r="P144" s="14">
        <v>1.6199999999999999E-2</v>
      </c>
      <c r="Q144" s="14">
        <v>3.1199999999999999E-2</v>
      </c>
      <c r="R144" s="14">
        <v>1.14E-2</v>
      </c>
      <c r="S144" s="14">
        <v>-4.8999999999999998E-3</v>
      </c>
      <c r="T144" s="23">
        <v>-1.35E-2</v>
      </c>
      <c r="U144" s="14">
        <v>6.6E-3</v>
      </c>
      <c r="V144" s="14">
        <v>3.7699999999999997E-2</v>
      </c>
      <c r="W144" s="27">
        <v>3.1199999999999999E-2</v>
      </c>
      <c r="X144" s="24">
        <v>-1.8499999999999999E-2</v>
      </c>
      <c r="Y144" s="24">
        <v>2.41E-2</v>
      </c>
      <c r="Z144" s="24">
        <v>1.24E-2</v>
      </c>
      <c r="AA144" s="24">
        <v>5.0200000000000002E-2</v>
      </c>
      <c r="AB144" s="24">
        <v>5.74E-2</v>
      </c>
      <c r="AC144" s="14">
        <v>-1.78E-2</v>
      </c>
      <c r="AD144" s="14">
        <v>2.5999999999999999E-2</v>
      </c>
      <c r="AE144" s="14">
        <v>2.7099999999999999E-2</v>
      </c>
      <c r="AF144" s="14">
        <v>-4.9399999999999999E-2</v>
      </c>
      <c r="AG144" s="14">
        <v>-2.3E-3</v>
      </c>
      <c r="AH144" s="27">
        <v>2.7E-2</v>
      </c>
      <c r="AI144" s="28">
        <v>-8.0000000000000004E-4</v>
      </c>
      <c r="AJ144" s="24">
        <v>-3.5999999999999999E-3</v>
      </c>
      <c r="AK144" s="24">
        <v>2.2800000000000001E-2</v>
      </c>
      <c r="AL144" s="24">
        <v>-1.04E-2</v>
      </c>
      <c r="AM144" s="24">
        <v>-4.5999999999999999E-3</v>
      </c>
      <c r="AN144" s="14">
        <v>2.0999999999999999E-3</v>
      </c>
      <c r="AO144" s="14">
        <v>3.8E-3</v>
      </c>
      <c r="AP144" s="14">
        <v>-1.54E-2</v>
      </c>
      <c r="AQ144" s="14">
        <v>-2.63E-2</v>
      </c>
      <c r="AR144" s="14">
        <v>1.11E-2</v>
      </c>
      <c r="AS144" s="27">
        <v>-8.0999999999999996E-3</v>
      </c>
      <c r="AT144" s="28">
        <v>2.4899999999999999E-2</v>
      </c>
      <c r="AU144" s="24">
        <v>5.6500000000000002E-2</v>
      </c>
      <c r="AV144" s="24">
        <v>5.5300000000000002E-2</v>
      </c>
    </row>
    <row r="145" spans="1:48" x14ac:dyDescent="0.25">
      <c r="A145" t="s">
        <v>87</v>
      </c>
      <c r="B145" s="36">
        <f t="shared" si="2"/>
        <v>-4.9526829268292688E-2</v>
      </c>
      <c r="C145" s="23">
        <v>-4.9099999999999998E-2</v>
      </c>
      <c r="D145" s="14">
        <v>-8.9999999999999993E-3</v>
      </c>
      <c r="E145" s="14">
        <v>-8.6699999999999999E-2</v>
      </c>
      <c r="F145" s="14">
        <v>1.34E-2</v>
      </c>
      <c r="G145" s="14">
        <v>-1.2500000000000001E-2</v>
      </c>
      <c r="H145" s="23">
        <v>-6.93E-2</v>
      </c>
      <c r="I145" s="14">
        <v>-9.9400000000000002E-2</v>
      </c>
      <c r="J145" s="14"/>
      <c r="K145" s="14">
        <v>-2.7199999999999998E-2</v>
      </c>
      <c r="L145" s="14">
        <v>4.1200000000000001E-2</v>
      </c>
      <c r="M145" s="14">
        <v>-7.4999999999999997E-2</v>
      </c>
      <c r="N145" s="14">
        <v>-3.6900000000000002E-2</v>
      </c>
      <c r="O145" s="14">
        <v>-3.1199999999999999E-2</v>
      </c>
      <c r="P145" s="14">
        <v>-3.2500000000000001E-2</v>
      </c>
      <c r="Q145" s="14">
        <v>-7.1400000000000005E-2</v>
      </c>
      <c r="R145" s="14">
        <v>-4.0000000000000001E-3</v>
      </c>
      <c r="S145" s="14">
        <v>-3.5099999999999999E-2</v>
      </c>
      <c r="T145" s="23"/>
      <c r="U145" s="14">
        <v>-1.9800000000000002E-2</v>
      </c>
      <c r="V145" s="14">
        <v>2.7199999999999998E-2</v>
      </c>
      <c r="W145" s="27">
        <v>-7.7600000000000002E-2</v>
      </c>
      <c r="X145" s="24"/>
      <c r="Y145" s="24">
        <v>-9.5699999999999993E-2</v>
      </c>
      <c r="Z145" s="24">
        <v>-4.2700000000000002E-2</v>
      </c>
      <c r="AA145" s="24">
        <v>-0.16370000000000001</v>
      </c>
      <c r="AB145" s="24">
        <v>-4.8899999999999999E-2</v>
      </c>
      <c r="AC145" s="14">
        <v>-5.5500000000000001E-2</v>
      </c>
      <c r="AD145" s="14">
        <v>-1.7299999999999999E-2</v>
      </c>
      <c r="AE145" s="14">
        <v>-4.1399999999999999E-2</v>
      </c>
      <c r="AF145" s="14">
        <v>-0.1103</v>
      </c>
      <c r="AG145" s="14">
        <v>-9.6199999999999994E-2</v>
      </c>
      <c r="AH145" s="27">
        <v>-4.1099999999999998E-2</v>
      </c>
      <c r="AI145" s="28">
        <v>-4.6600000000000003E-2</v>
      </c>
      <c r="AJ145" s="24"/>
      <c r="AK145" s="24">
        <v>-9.0499999999999997E-2</v>
      </c>
      <c r="AL145" s="24">
        <v>-4.99E-2</v>
      </c>
      <c r="AM145" s="24">
        <v>-8.5099999999999995E-2</v>
      </c>
      <c r="AN145" s="14">
        <v>-7.7499999999999999E-2</v>
      </c>
      <c r="AO145" s="14">
        <v>-4.8599999999999997E-2</v>
      </c>
      <c r="AP145" s="14">
        <v>-4.1799999999999997E-2</v>
      </c>
      <c r="AQ145" s="14">
        <v>-5.3600000000000002E-2</v>
      </c>
      <c r="AR145" s="14">
        <v>-7.4399999999999994E-2</v>
      </c>
      <c r="AS145" s="27">
        <v>-2.8899999999999999E-2</v>
      </c>
      <c r="AT145" s="28"/>
      <c r="AU145" s="24">
        <v>-8.5000000000000006E-3</v>
      </c>
      <c r="AV145" s="24">
        <v>-5.7500000000000002E-2</v>
      </c>
    </row>
    <row r="146" spans="1:48" x14ac:dyDescent="0.25">
      <c r="A146" t="s">
        <v>88</v>
      </c>
      <c r="B146" s="36">
        <f t="shared" si="2"/>
        <v>2.690731707317073E-2</v>
      </c>
      <c r="C146" s="23">
        <v>-2.0199999999999999E-2</v>
      </c>
      <c r="D146" s="14">
        <v>-5.3E-3</v>
      </c>
      <c r="E146" s="14">
        <v>2.4500000000000001E-2</v>
      </c>
      <c r="F146" s="14">
        <v>-1.6999999999999999E-3</v>
      </c>
      <c r="G146" s="14">
        <v>-8.9999999999999998E-4</v>
      </c>
      <c r="H146" s="23">
        <v>1.4800000000000001E-2</v>
      </c>
      <c r="I146" s="14">
        <v>2.98E-2</v>
      </c>
      <c r="J146" s="14"/>
      <c r="K146" s="14">
        <v>2.1700000000000001E-2</v>
      </c>
      <c r="L146" s="14">
        <v>3.6700000000000003E-2</v>
      </c>
      <c r="M146" s="14">
        <v>1.4500000000000001E-2</v>
      </c>
      <c r="N146" s="14">
        <v>-3.3999999999999998E-3</v>
      </c>
      <c r="O146" s="14">
        <v>4.6699999999999998E-2</v>
      </c>
      <c r="P146" s="14">
        <v>1.6400000000000001E-2</v>
      </c>
      <c r="Q146" s="14">
        <v>6.8400000000000002E-2</v>
      </c>
      <c r="R146" s="14">
        <v>1.6299999999999999E-2</v>
      </c>
      <c r="S146" s="14">
        <v>2.5100000000000001E-2</v>
      </c>
      <c r="T146" s="23"/>
      <c r="U146" s="14">
        <v>4.7699999999999999E-2</v>
      </c>
      <c r="V146" s="14">
        <v>5.67E-2</v>
      </c>
      <c r="W146" s="27">
        <v>-3.7999999999999999E-2</v>
      </c>
      <c r="X146" s="24"/>
      <c r="Y146" s="24">
        <v>1.83E-2</v>
      </c>
      <c r="Z146" s="24">
        <v>2.3300000000000001E-2</v>
      </c>
      <c r="AA146" s="24">
        <v>2.4799999999999999E-2</v>
      </c>
      <c r="AB146" s="24">
        <v>3.9399999999999998E-2</v>
      </c>
      <c r="AC146" s="14">
        <v>-1.78E-2</v>
      </c>
      <c r="AD146" s="14">
        <v>6.9999999999999999E-4</v>
      </c>
      <c r="AE146" s="14">
        <v>-3.7000000000000002E-3</v>
      </c>
      <c r="AF146" s="14">
        <v>5.4999999999999997E-3</v>
      </c>
      <c r="AG146" s="14">
        <v>-1.9599999999999999E-2</v>
      </c>
      <c r="AH146" s="27">
        <v>5.28E-2</v>
      </c>
      <c r="AI146" s="28">
        <v>6.2700000000000006E-2</v>
      </c>
      <c r="AJ146" s="24"/>
      <c r="AK146" s="24">
        <v>6.2600000000000003E-2</v>
      </c>
      <c r="AL146" s="24">
        <v>4.7800000000000002E-2</v>
      </c>
      <c r="AM146" s="24">
        <v>4.0899999999999999E-2</v>
      </c>
      <c r="AN146" s="14">
        <v>5.1499999999999997E-2</v>
      </c>
      <c r="AO146" s="14">
        <v>6.3399999999999998E-2</v>
      </c>
      <c r="AP146" s="14">
        <v>7.2300000000000003E-2</v>
      </c>
      <c r="AQ146" s="14">
        <v>6.6299999999999998E-2</v>
      </c>
      <c r="AR146" s="14">
        <v>3.8600000000000002E-2</v>
      </c>
      <c r="AS146" s="27">
        <v>5.6099999999999997E-2</v>
      </c>
      <c r="AT146" s="28"/>
      <c r="AU146" s="24">
        <v>3.04E-2</v>
      </c>
      <c r="AV146" s="24">
        <v>3.7100000000000001E-2</v>
      </c>
    </row>
    <row r="147" spans="1:48" x14ac:dyDescent="0.25">
      <c r="A147" t="s">
        <v>89</v>
      </c>
      <c r="B147" s="36">
        <f t="shared" si="2"/>
        <v>-7.0932608695652197E-2</v>
      </c>
      <c r="C147" s="23">
        <v>-8.2000000000000007E-3</v>
      </c>
      <c r="D147" s="14">
        <v>-3.2500000000000001E-2</v>
      </c>
      <c r="E147" s="14">
        <v>4.1000000000000002E-2</v>
      </c>
      <c r="F147" s="14">
        <v>-9.1000000000000004E-3</v>
      </c>
      <c r="G147" s="14">
        <v>-6.2399999999999997E-2</v>
      </c>
      <c r="H147" s="23">
        <v>-0.11749999999999999</v>
      </c>
      <c r="I147" s="14">
        <v>-6.4899999999999999E-2</v>
      </c>
      <c r="J147" s="14">
        <v>-0.1002</v>
      </c>
      <c r="K147" s="14">
        <v>-9.9199999999999997E-2</v>
      </c>
      <c r="L147" s="14">
        <v>-0.109</v>
      </c>
      <c r="M147" s="14">
        <v>-0.1358</v>
      </c>
      <c r="N147" s="14">
        <v>-7.1900000000000006E-2</v>
      </c>
      <c r="O147" s="14">
        <v>-8.0699999999999994E-2</v>
      </c>
      <c r="P147" s="14">
        <v>-1.37E-2</v>
      </c>
      <c r="Q147" s="14">
        <v>-7.7700000000000005E-2</v>
      </c>
      <c r="R147" s="14">
        <v>-2.47E-2</v>
      </c>
      <c r="S147" s="14">
        <v>-0.129</v>
      </c>
      <c r="T147" s="23">
        <v>-4.4600000000000001E-2</v>
      </c>
      <c r="U147" s="14">
        <v>-5.4199999999999998E-2</v>
      </c>
      <c r="V147" s="14">
        <v>-7.0099999999999996E-2</v>
      </c>
      <c r="W147" s="27">
        <v>-0.122</v>
      </c>
      <c r="X147" s="24">
        <v>-5.2499999999999998E-2</v>
      </c>
      <c r="Y147" s="24">
        <v>-0.1283</v>
      </c>
      <c r="Z147" s="24">
        <v>2.4199999999999999E-2</v>
      </c>
      <c r="AA147" s="24">
        <v>-9.6199999999999994E-2</v>
      </c>
      <c r="AB147" s="24">
        <v>1.0999999999999999E-2</v>
      </c>
      <c r="AC147" s="14">
        <v>-0.1202</v>
      </c>
      <c r="AD147" s="14">
        <v>-8.7400000000000005E-2</v>
      </c>
      <c r="AE147" s="14">
        <v>-9.6799999999999997E-2</v>
      </c>
      <c r="AF147" s="14">
        <v>-0.1129</v>
      </c>
      <c r="AG147" s="14">
        <v>-9.9699999999999997E-2</v>
      </c>
      <c r="AH147" s="27">
        <v>-6.5299999999999997E-2</v>
      </c>
      <c r="AI147" s="28">
        <v>-3.5900000000000001E-2</v>
      </c>
      <c r="AJ147" s="24">
        <v>-6.0900000000000003E-2</v>
      </c>
      <c r="AK147" s="24">
        <v>-4.82E-2</v>
      </c>
      <c r="AL147" s="24">
        <v>-6.2899999999999998E-2</v>
      </c>
      <c r="AM147" s="24">
        <v>-8.2799999999999999E-2</v>
      </c>
      <c r="AN147" s="14">
        <v>-9.4100000000000003E-2</v>
      </c>
      <c r="AO147" s="14">
        <v>-6.3100000000000003E-2</v>
      </c>
      <c r="AP147" s="14">
        <v>-7.4200000000000002E-2</v>
      </c>
      <c r="AQ147" s="14">
        <v>-8.7599999999999997E-2</v>
      </c>
      <c r="AR147" s="14">
        <v>-6.9000000000000006E-2</v>
      </c>
      <c r="AS147" s="27">
        <v>-4.58E-2</v>
      </c>
      <c r="AT147" s="28">
        <v>-8.7400000000000005E-2</v>
      </c>
      <c r="AU147" s="24">
        <v>-0.1032</v>
      </c>
      <c r="AV147" s="24">
        <v>-0.13730000000000001</v>
      </c>
    </row>
    <row r="148" spans="1:48" x14ac:dyDescent="0.25">
      <c r="A148" t="s">
        <v>90</v>
      </c>
      <c r="B148" s="36">
        <f t="shared" si="2"/>
        <v>-6.082391304347827E-2</v>
      </c>
      <c r="C148" s="23">
        <v>-7.2499999999999995E-2</v>
      </c>
      <c r="D148" s="14">
        <v>-8.8300000000000003E-2</v>
      </c>
      <c r="E148" s="14">
        <v>-5.33E-2</v>
      </c>
      <c r="F148" s="14">
        <v>-5.0700000000000002E-2</v>
      </c>
      <c r="G148" s="14">
        <v>-0.1193</v>
      </c>
      <c r="H148" s="23">
        <v>-8.1500000000000003E-2</v>
      </c>
      <c r="I148" s="14">
        <v>-7.3400000000000007E-2</v>
      </c>
      <c r="J148" s="14">
        <v>-7.6899999999999996E-2</v>
      </c>
      <c r="K148" s="14">
        <v>-7.2800000000000004E-2</v>
      </c>
      <c r="L148" s="14">
        <v>-3.9699999999999999E-2</v>
      </c>
      <c r="M148" s="14">
        <v>-7.7700000000000005E-2</v>
      </c>
      <c r="N148" s="14">
        <v>-8.5199999999999998E-2</v>
      </c>
      <c r="O148" s="14">
        <v>-6.7500000000000004E-2</v>
      </c>
      <c r="P148" s="14">
        <v>-1.7299999999999999E-2</v>
      </c>
      <c r="Q148" s="14">
        <v>-2.1000000000000001E-2</v>
      </c>
      <c r="R148" s="14">
        <v>-5.8999999999999999E-3</v>
      </c>
      <c r="S148" s="14">
        <v>-7.8E-2</v>
      </c>
      <c r="T148" s="23">
        <v>-2.8299999999999999E-2</v>
      </c>
      <c r="U148" s="14">
        <v>-2.5700000000000001E-2</v>
      </c>
      <c r="V148" s="14">
        <v>-0.03</v>
      </c>
      <c r="W148" s="27">
        <v>-5.9799999999999999E-2</v>
      </c>
      <c r="X148" s="24">
        <v>-3.49E-2</v>
      </c>
      <c r="Y148" s="24">
        <v>-3.1399999999999997E-2</v>
      </c>
      <c r="Z148" s="24">
        <v>-2.58E-2</v>
      </c>
      <c r="AA148" s="24">
        <v>-3.2099999999999997E-2</v>
      </c>
      <c r="AB148" s="24">
        <v>2.35E-2</v>
      </c>
      <c r="AC148" s="14">
        <v>-3.8300000000000001E-2</v>
      </c>
      <c r="AD148" s="14">
        <v>-2.3599999999999999E-2</v>
      </c>
      <c r="AE148" s="14">
        <v>-3.5000000000000003E-2</v>
      </c>
      <c r="AF148" s="14">
        <v>-8.2699999999999996E-2</v>
      </c>
      <c r="AG148" s="14">
        <v>-0.08</v>
      </c>
      <c r="AH148" s="27">
        <v>-6.2600000000000003E-2</v>
      </c>
      <c r="AI148" s="28">
        <v>-7.7399999999999997E-2</v>
      </c>
      <c r="AJ148" s="24">
        <v>-9.4200000000000006E-2</v>
      </c>
      <c r="AK148" s="24">
        <v>-4.7399999999999998E-2</v>
      </c>
      <c r="AL148" s="24">
        <v>-5.4600000000000003E-2</v>
      </c>
      <c r="AM148" s="24">
        <v>-6.2100000000000002E-2</v>
      </c>
      <c r="AN148" s="14">
        <v>-9.0800000000000006E-2</v>
      </c>
      <c r="AO148" s="14">
        <v>-7.2400000000000006E-2</v>
      </c>
      <c r="AP148" s="14">
        <v>-8.5800000000000001E-2</v>
      </c>
      <c r="AQ148" s="14">
        <v>-0.11509999999999999</v>
      </c>
      <c r="AR148" s="14">
        <v>-9.2999999999999999E-2</v>
      </c>
      <c r="AS148" s="27">
        <v>-9.5200000000000007E-2</v>
      </c>
      <c r="AT148" s="28">
        <v>-8.14E-2</v>
      </c>
      <c r="AU148" s="24">
        <v>-9.8900000000000002E-2</v>
      </c>
      <c r="AV148" s="24">
        <v>-8.1900000000000001E-2</v>
      </c>
    </row>
    <row r="149" spans="1:48" x14ac:dyDescent="0.25">
      <c r="A149" t="s">
        <v>91</v>
      </c>
      <c r="B149" s="36">
        <f t="shared" si="2"/>
        <v>4.0715217391304348E-2</v>
      </c>
      <c r="C149" s="23">
        <v>6.9000000000000006E-2</v>
      </c>
      <c r="D149" s="14">
        <v>6.1400000000000003E-2</v>
      </c>
      <c r="E149" s="14">
        <v>-3.04E-2</v>
      </c>
      <c r="F149" s="14">
        <v>9.0499999999999997E-2</v>
      </c>
      <c r="G149" s="14">
        <v>4.7500000000000001E-2</v>
      </c>
      <c r="H149" s="23">
        <v>7.4099999999999999E-2</v>
      </c>
      <c r="I149" s="14">
        <v>6.25E-2</v>
      </c>
      <c r="J149" s="14">
        <v>6.3500000000000001E-2</v>
      </c>
      <c r="K149" s="14">
        <v>8.48E-2</v>
      </c>
      <c r="L149" s="14">
        <v>0.1037</v>
      </c>
      <c r="M149" s="14">
        <v>7.1900000000000006E-2</v>
      </c>
      <c r="N149" s="14">
        <v>6.7400000000000002E-2</v>
      </c>
      <c r="O149" s="14">
        <v>0.1003</v>
      </c>
      <c r="P149" s="14">
        <v>5.2699999999999997E-2</v>
      </c>
      <c r="Q149" s="14">
        <v>9.1499999999999998E-2</v>
      </c>
      <c r="R149" s="14">
        <v>9.4999999999999998E-3</v>
      </c>
      <c r="S149" s="14">
        <v>7.1900000000000006E-2</v>
      </c>
      <c r="T149" s="23">
        <v>8.6800000000000002E-2</v>
      </c>
      <c r="U149" s="14">
        <v>0.1128</v>
      </c>
      <c r="V149" s="14">
        <v>0.1045</v>
      </c>
      <c r="W149" s="27">
        <v>1.7100000000000001E-2</v>
      </c>
      <c r="X149" s="24">
        <v>1.26E-2</v>
      </c>
      <c r="Y149" s="24">
        <v>6.3E-3</v>
      </c>
      <c r="Z149" s="24">
        <v>2.6700000000000002E-2</v>
      </c>
      <c r="AA149" s="24">
        <v>1.21E-2</v>
      </c>
      <c r="AB149" s="24">
        <v>-2.8500000000000001E-2</v>
      </c>
      <c r="AC149" s="14">
        <v>2.4400000000000002E-2</v>
      </c>
      <c r="AD149" s="14">
        <v>2.18E-2</v>
      </c>
      <c r="AE149" s="14">
        <v>1.4999999999999999E-2</v>
      </c>
      <c r="AF149" s="14">
        <v>3.2000000000000002E-3</v>
      </c>
      <c r="AG149" s="14">
        <v>-5.8500000000000003E-2</v>
      </c>
      <c r="AH149" s="27">
        <v>-2.53E-2</v>
      </c>
      <c r="AI149" s="28">
        <v>2.4799999999999999E-2</v>
      </c>
      <c r="AJ149" s="24">
        <v>3.3500000000000002E-2</v>
      </c>
      <c r="AK149" s="24">
        <v>-1.26E-2</v>
      </c>
      <c r="AL149" s="24">
        <v>3.3300000000000003E-2</v>
      </c>
      <c r="AM149" s="24">
        <v>2.1700000000000001E-2</v>
      </c>
      <c r="AN149" s="14">
        <v>6.0499999999999998E-2</v>
      </c>
      <c r="AO149" s="14">
        <v>2.8199999999999999E-2</v>
      </c>
      <c r="AP149" s="14">
        <v>-6.7000000000000002E-3</v>
      </c>
      <c r="AQ149" s="14">
        <v>5.0900000000000001E-2</v>
      </c>
      <c r="AR149" s="14">
        <v>3.7999999999999999E-2</v>
      </c>
      <c r="AS149" s="27">
        <v>2.5100000000000001E-2</v>
      </c>
      <c r="AT149" s="28">
        <v>5.8799999999999998E-2</v>
      </c>
      <c r="AU149" s="24">
        <v>3.1300000000000001E-2</v>
      </c>
      <c r="AV149" s="24">
        <v>6.3299999999999995E-2</v>
      </c>
    </row>
    <row r="150" spans="1:48" x14ac:dyDescent="0.25">
      <c r="A150" t="s">
        <v>92</v>
      </c>
      <c r="B150" s="36">
        <f t="shared" si="2"/>
        <v>9.0339130434782602E-2</v>
      </c>
      <c r="C150" s="23">
        <v>0.16170000000000001</v>
      </c>
      <c r="D150" s="14">
        <v>0.1229</v>
      </c>
      <c r="E150" s="14">
        <v>3.2000000000000001E-2</v>
      </c>
      <c r="F150" s="14">
        <v>0.14319999999999999</v>
      </c>
      <c r="G150" s="14">
        <v>0.12720000000000001</v>
      </c>
      <c r="H150" s="23">
        <v>0.14410000000000001</v>
      </c>
      <c r="I150" s="14">
        <v>0.1434</v>
      </c>
      <c r="J150" s="14">
        <v>0.1023</v>
      </c>
      <c r="K150" s="14">
        <v>0.13980000000000001</v>
      </c>
      <c r="L150" s="14">
        <v>0.11020000000000001</v>
      </c>
      <c r="M150" s="14">
        <v>0.10879999999999999</v>
      </c>
      <c r="N150" s="14">
        <v>0.1157</v>
      </c>
      <c r="O150" s="14">
        <v>0.1124</v>
      </c>
      <c r="P150" s="14">
        <v>5.4600000000000003E-2</v>
      </c>
      <c r="Q150" s="14">
        <v>0.13320000000000001</v>
      </c>
      <c r="R150" s="14">
        <v>9.4999999999999998E-3</v>
      </c>
      <c r="S150" s="14">
        <v>0.1023</v>
      </c>
      <c r="T150" s="23">
        <v>0.1007</v>
      </c>
      <c r="U150" s="14">
        <v>0.12870000000000001</v>
      </c>
      <c r="V150" s="14">
        <v>0.10630000000000001</v>
      </c>
      <c r="W150" s="27">
        <v>8.5900000000000004E-2</v>
      </c>
      <c r="X150" s="24">
        <v>7.1900000000000006E-2</v>
      </c>
      <c r="Y150" s="24">
        <v>9.7900000000000001E-2</v>
      </c>
      <c r="Z150" s="24">
        <v>-2.9499999999999998E-2</v>
      </c>
      <c r="AA150" s="24">
        <v>7.4399999999999994E-2</v>
      </c>
      <c r="AB150" s="24">
        <v>-1.52E-2</v>
      </c>
      <c r="AC150" s="14">
        <v>9.7000000000000003E-2</v>
      </c>
      <c r="AD150" s="14">
        <v>7.5499999999999998E-2</v>
      </c>
      <c r="AE150" s="14">
        <v>8.7599999999999997E-2</v>
      </c>
      <c r="AF150" s="14">
        <v>5.5300000000000002E-2</v>
      </c>
      <c r="AG150" s="14">
        <v>-4.3099999999999999E-2</v>
      </c>
      <c r="AH150" s="27">
        <v>2.7E-2</v>
      </c>
      <c r="AI150" s="28">
        <v>0.1062</v>
      </c>
      <c r="AJ150" s="24">
        <v>9.7299999999999998E-2</v>
      </c>
      <c r="AK150" s="24">
        <v>8.6099999999999996E-2</v>
      </c>
      <c r="AL150" s="24">
        <v>0.11600000000000001</v>
      </c>
      <c r="AM150" s="24">
        <v>9.4E-2</v>
      </c>
      <c r="AN150" s="14">
        <v>0.1057</v>
      </c>
      <c r="AO150" s="14">
        <v>9.5899999999999999E-2</v>
      </c>
      <c r="AP150" s="14">
        <v>9.3299999999999994E-2</v>
      </c>
      <c r="AQ150" s="14">
        <v>0.12330000000000001</v>
      </c>
      <c r="AR150" s="14">
        <v>0.1017</v>
      </c>
      <c r="AS150" s="27">
        <v>9.2299999999999993E-2</v>
      </c>
      <c r="AT150" s="28">
        <v>0.1043</v>
      </c>
      <c r="AU150" s="24">
        <v>7.0599999999999996E-2</v>
      </c>
      <c r="AV150" s="24">
        <v>8.5199999999999998E-2</v>
      </c>
    </row>
    <row r="151" spans="1:48" x14ac:dyDescent="0.25">
      <c r="A151" t="s">
        <v>93</v>
      </c>
      <c r="B151" s="36">
        <f t="shared" si="2"/>
        <v>-1.2739130434782611E-2</v>
      </c>
      <c r="C151" s="23">
        <v>-1.4E-3</v>
      </c>
      <c r="D151" s="14">
        <v>-1.14E-2</v>
      </c>
      <c r="E151" s="14">
        <v>-3.3099999999999997E-2</v>
      </c>
      <c r="F151" s="14">
        <v>8.1100000000000005E-2</v>
      </c>
      <c r="G151" s="14">
        <v>3.0099999999999998E-2</v>
      </c>
      <c r="H151" s="23">
        <v>9.1999999999999998E-3</v>
      </c>
      <c r="I151" s="14">
        <v>8.6999999999999994E-3</v>
      </c>
      <c r="J151" s="14">
        <v>2.2700000000000001E-2</v>
      </c>
      <c r="K151" s="14">
        <v>4.41E-2</v>
      </c>
      <c r="L151" s="14">
        <v>4.8500000000000001E-2</v>
      </c>
      <c r="M151" s="14">
        <v>2.0299999999999999E-2</v>
      </c>
      <c r="N151" s="14">
        <v>4.3200000000000002E-2</v>
      </c>
      <c r="O151" s="14">
        <v>7.4999999999999997E-3</v>
      </c>
      <c r="P151" s="14">
        <v>-3.6700000000000003E-2</v>
      </c>
      <c r="Q151" s="14">
        <v>4.1500000000000002E-2</v>
      </c>
      <c r="R151" s="14">
        <v>4.7000000000000002E-3</v>
      </c>
      <c r="S151" s="14">
        <v>7.4899999999999994E-2</v>
      </c>
      <c r="T151" s="23">
        <v>3.0200000000000001E-2</v>
      </c>
      <c r="U151" s="14">
        <v>5.5599999999999997E-2</v>
      </c>
      <c r="V151" s="14">
        <v>5.1999999999999998E-2</v>
      </c>
      <c r="W151" s="27">
        <v>-2.0500000000000001E-2</v>
      </c>
      <c r="X151" s="24">
        <v>-2.1899999999999999E-2</v>
      </c>
      <c r="Y151" s="24">
        <v>-7.5899999999999995E-2</v>
      </c>
      <c r="Z151" s="24">
        <v>-6.4000000000000003E-3</v>
      </c>
      <c r="AA151" s="24">
        <v>-5.4399999999999997E-2</v>
      </c>
      <c r="AB151" s="24">
        <v>-4.19E-2</v>
      </c>
      <c r="AC151" s="14">
        <v>-7.5899999999999995E-2</v>
      </c>
      <c r="AD151" s="14">
        <v>-9.3799999999999994E-2</v>
      </c>
      <c r="AE151" s="14">
        <v>-0.1021</v>
      </c>
      <c r="AF151" s="14">
        <v>-3.4200000000000001E-2</v>
      </c>
      <c r="AG151" s="14">
        <v>-0.17269999999999999</v>
      </c>
      <c r="AH151" s="27">
        <v>-4.8099999999999997E-2</v>
      </c>
      <c r="AI151" s="28">
        <v>-1.8499999999999999E-2</v>
      </c>
      <c r="AJ151" s="24">
        <v>7.4999999999999997E-3</v>
      </c>
      <c r="AK151" s="24">
        <v>-2.3099999999999999E-2</v>
      </c>
      <c r="AL151" s="24">
        <v>-2.3E-2</v>
      </c>
      <c r="AM151" s="24">
        <v>1.7500000000000002E-2</v>
      </c>
      <c r="AN151" s="14">
        <v>-9.4999999999999998E-3</v>
      </c>
      <c r="AO151" s="14">
        <v>-4.3999999999999997E-2</v>
      </c>
      <c r="AP151" s="14">
        <v>-4.1200000000000001E-2</v>
      </c>
      <c r="AQ151" s="14">
        <v>-1.52E-2</v>
      </c>
      <c r="AR151" s="14">
        <v>-6.1000000000000004E-3</v>
      </c>
      <c r="AS151" s="27">
        <v>-2.35E-2</v>
      </c>
      <c r="AT151" s="28">
        <v>-4.9799999999999997E-2</v>
      </c>
      <c r="AU151" s="24">
        <v>-5.4100000000000002E-2</v>
      </c>
      <c r="AV151" s="24">
        <v>-4.6899999999999997E-2</v>
      </c>
    </row>
    <row r="152" spans="1:48" x14ac:dyDescent="0.25">
      <c r="A152" t="s">
        <v>94</v>
      </c>
      <c r="B152" s="36">
        <f t="shared" si="2"/>
        <v>4.9869565217391292E-3</v>
      </c>
      <c r="C152" s="23">
        <v>7.9299999999999995E-2</v>
      </c>
      <c r="D152" s="14">
        <v>8.8900000000000007E-2</v>
      </c>
      <c r="E152" s="14">
        <v>6.7000000000000002E-3</v>
      </c>
      <c r="F152" s="14">
        <v>9.7199999999999995E-2</v>
      </c>
      <c r="G152" s="14">
        <v>5.5300000000000002E-2</v>
      </c>
      <c r="H152" s="23">
        <v>1.78E-2</v>
      </c>
      <c r="I152" s="14">
        <v>3.2099999999999997E-2</v>
      </c>
      <c r="J152" s="14">
        <v>3.44E-2</v>
      </c>
      <c r="K152" s="14">
        <v>3.1699999999999999E-2</v>
      </c>
      <c r="L152" s="14">
        <v>5.7000000000000002E-2</v>
      </c>
      <c r="M152" s="14">
        <v>4.8599999999999997E-2</v>
      </c>
      <c r="N152" s="14">
        <v>4.5100000000000001E-2</v>
      </c>
      <c r="O152" s="14">
        <v>4.9299999999999997E-2</v>
      </c>
      <c r="P152" s="14">
        <v>-8.0999999999999996E-3</v>
      </c>
      <c r="Q152" s="14">
        <v>5.6099999999999997E-2</v>
      </c>
      <c r="R152" s="14">
        <v>-3.5000000000000001E-3</v>
      </c>
      <c r="S152" s="14">
        <v>1.2699999999999999E-2</v>
      </c>
      <c r="T152" s="23">
        <v>3.9199999999999999E-2</v>
      </c>
      <c r="U152" s="14">
        <v>4.3799999999999999E-2</v>
      </c>
      <c r="V152" s="14">
        <v>3.8199999999999998E-2</v>
      </c>
      <c r="W152" s="27">
        <v>2.9999999999999997E-4</v>
      </c>
      <c r="X152" s="24">
        <v>-8.5000000000000006E-3</v>
      </c>
      <c r="Y152" s="24">
        <v>-9.6500000000000002E-2</v>
      </c>
      <c r="Z152" s="24">
        <v>-3.7900000000000003E-2</v>
      </c>
      <c r="AA152" s="24">
        <v>1.8200000000000001E-2</v>
      </c>
      <c r="AB152" s="24">
        <v>-6.2300000000000001E-2</v>
      </c>
      <c r="AC152" s="14">
        <v>3.3599999999999998E-2</v>
      </c>
      <c r="AD152" s="14">
        <v>-2.0899999999999998E-2</v>
      </c>
      <c r="AE152" s="14">
        <v>-7.7200000000000005E-2</v>
      </c>
      <c r="AF152" s="14">
        <v>-4.3099999999999999E-2</v>
      </c>
      <c r="AG152" s="14">
        <v>-9.1499999999999998E-2</v>
      </c>
      <c r="AH152" s="27">
        <v>-5.9999999999999995E-4</v>
      </c>
      <c r="AI152" s="28">
        <v>-2.8299999999999999E-2</v>
      </c>
      <c r="AJ152" s="24">
        <v>1.01E-2</v>
      </c>
      <c r="AK152" s="24">
        <v>-2.7400000000000001E-2</v>
      </c>
      <c r="AL152" s="24">
        <v>-1.7299999999999999E-2</v>
      </c>
      <c r="AM152" s="24">
        <v>7.7000000000000002E-3</v>
      </c>
      <c r="AN152" s="14">
        <v>-7.4999999999999997E-3</v>
      </c>
      <c r="AO152" s="14">
        <v>-2.5999999999999999E-2</v>
      </c>
      <c r="AP152" s="14">
        <v>-4.5199999999999997E-2</v>
      </c>
      <c r="AQ152" s="14">
        <v>-1.26E-2</v>
      </c>
      <c r="AR152" s="14">
        <v>-1.12E-2</v>
      </c>
      <c r="AS152" s="27">
        <v>-2.7099999999999999E-2</v>
      </c>
      <c r="AT152" s="28">
        <v>-4.0800000000000003E-2</v>
      </c>
      <c r="AU152" s="24">
        <v>-3.0000000000000001E-3</v>
      </c>
      <c r="AV152" s="24">
        <v>2.2599999999999999E-2</v>
      </c>
    </row>
    <row r="153" spans="1:48" x14ac:dyDescent="0.25">
      <c r="A153" t="s">
        <v>95</v>
      </c>
      <c r="B153" s="36">
        <f t="shared" si="2"/>
        <v>-4.2165217391304341E-2</v>
      </c>
      <c r="C153" s="23">
        <v>-2.1000000000000001E-2</v>
      </c>
      <c r="D153" s="14">
        <v>-2.2599999999999999E-2</v>
      </c>
      <c r="E153" s="14">
        <v>-5.16E-2</v>
      </c>
      <c r="F153" s="14">
        <v>-2.5600000000000001E-2</v>
      </c>
      <c r="G153" s="14">
        <v>-4.41E-2</v>
      </c>
      <c r="H153" s="23">
        <v>-1.4500000000000001E-2</v>
      </c>
      <c r="I153" s="14">
        <v>-2.3999999999999998E-3</v>
      </c>
      <c r="J153" s="14">
        <v>-1.43E-2</v>
      </c>
      <c r="K153" s="14">
        <v>-1.8599999999999998E-2</v>
      </c>
      <c r="L153" s="14">
        <v>-1.7000000000000001E-2</v>
      </c>
      <c r="M153" s="14">
        <v>-1.7100000000000001E-2</v>
      </c>
      <c r="N153" s="14">
        <v>-7.3000000000000001E-3</v>
      </c>
      <c r="O153" s="14">
        <v>-2.7099999999999999E-2</v>
      </c>
      <c r="P153" s="14">
        <v>-4.65E-2</v>
      </c>
      <c r="Q153" s="14">
        <v>9.2999999999999992E-3</v>
      </c>
      <c r="R153" s="14">
        <v>6.7000000000000002E-3</v>
      </c>
      <c r="S153" s="14">
        <v>-8.5000000000000006E-3</v>
      </c>
      <c r="T153" s="23">
        <v>-2.06E-2</v>
      </c>
      <c r="U153" s="14">
        <v>-2.4199999999999999E-2</v>
      </c>
      <c r="V153" s="14">
        <v>-2.3999999999999998E-3</v>
      </c>
      <c r="W153" s="27">
        <v>-4.5499999999999999E-2</v>
      </c>
      <c r="X153" s="24">
        <v>-5.1400000000000001E-2</v>
      </c>
      <c r="Y153" s="24">
        <v>-7.3899999999999993E-2</v>
      </c>
      <c r="Z153" s="24">
        <v>7.7999999999999996E-3</v>
      </c>
      <c r="AA153" s="24">
        <v>-4.1300000000000003E-2</v>
      </c>
      <c r="AB153" s="24">
        <v>2.9899999999999999E-2</v>
      </c>
      <c r="AC153" s="14">
        <v>-1.9E-2</v>
      </c>
      <c r="AD153" s="14">
        <v>-4.7500000000000001E-2</v>
      </c>
      <c r="AE153" s="14">
        <v>-7.3700000000000002E-2</v>
      </c>
      <c r="AF153" s="14">
        <v>-0.1153</v>
      </c>
      <c r="AG153" s="14">
        <v>-9.0800000000000006E-2</v>
      </c>
      <c r="AH153" s="27">
        <v>-0.1032</v>
      </c>
      <c r="AI153" s="28">
        <v>-6.1400000000000003E-2</v>
      </c>
      <c r="AJ153" s="24">
        <v>-7.7000000000000002E-3</v>
      </c>
      <c r="AK153" s="24">
        <v>-7.6399999999999996E-2</v>
      </c>
      <c r="AL153" s="24">
        <v>-5.8200000000000002E-2</v>
      </c>
      <c r="AM153" s="24">
        <v>-3.9100000000000003E-2</v>
      </c>
      <c r="AN153" s="14">
        <v>-3.3300000000000003E-2</v>
      </c>
      <c r="AO153" s="14">
        <v>-7.2700000000000001E-2</v>
      </c>
      <c r="AP153" s="14">
        <v>-5.4399999999999997E-2</v>
      </c>
      <c r="AQ153" s="14">
        <v>-3.5999999999999997E-2</v>
      </c>
      <c r="AR153" s="14">
        <v>-4.6100000000000002E-2</v>
      </c>
      <c r="AS153" s="27">
        <v>-0.1208</v>
      </c>
      <c r="AT153" s="28">
        <v>-0.1139</v>
      </c>
      <c r="AU153" s="24">
        <v>-0.13339999999999999</v>
      </c>
      <c r="AV153" s="24">
        <v>-9.2899999999999996E-2</v>
      </c>
    </row>
    <row r="154" spans="1:48" x14ac:dyDescent="0.25">
      <c r="A154" t="s">
        <v>96</v>
      </c>
      <c r="B154" s="36">
        <f t="shared" si="2"/>
        <v>-2.5034782608695662E-2</v>
      </c>
      <c r="C154" s="23">
        <v>1.52E-2</v>
      </c>
      <c r="D154" s="14">
        <v>8.5000000000000006E-3</v>
      </c>
      <c r="E154" s="14">
        <v>-5.6500000000000002E-2</v>
      </c>
      <c r="F154" s="14">
        <v>-3.9800000000000002E-2</v>
      </c>
      <c r="G154" s="14">
        <v>-1.9E-2</v>
      </c>
      <c r="H154" s="23">
        <v>-2.5000000000000001E-2</v>
      </c>
      <c r="I154" s="14">
        <v>-5.7000000000000002E-3</v>
      </c>
      <c r="J154" s="14">
        <v>-2.23E-2</v>
      </c>
      <c r="K154" s="14">
        <v>-4.7999999999999996E-3</v>
      </c>
      <c r="L154" s="14">
        <v>-1.2800000000000001E-2</v>
      </c>
      <c r="M154" s="14">
        <v>-1.9599999999999999E-2</v>
      </c>
      <c r="N154" s="14">
        <v>5.1000000000000004E-3</v>
      </c>
      <c r="O154" s="14">
        <v>7.0000000000000001E-3</v>
      </c>
      <c r="P154" s="14">
        <v>-1.9300000000000001E-2</v>
      </c>
      <c r="Q154" s="14">
        <v>5.3900000000000003E-2</v>
      </c>
      <c r="R154" s="14">
        <v>1.6500000000000001E-2</v>
      </c>
      <c r="S154" s="14">
        <v>3.3E-3</v>
      </c>
      <c r="T154" s="23">
        <v>-2.41E-2</v>
      </c>
      <c r="U154" s="14">
        <v>-1.4800000000000001E-2</v>
      </c>
      <c r="V154" s="14">
        <v>-3.5799999999999998E-2</v>
      </c>
      <c r="W154" s="27">
        <v>-2.5000000000000001E-3</v>
      </c>
      <c r="X154" s="24">
        <v>2.7E-2</v>
      </c>
      <c r="Y154" s="24">
        <v>-6.7900000000000002E-2</v>
      </c>
      <c r="Z154" s="24">
        <v>-2.0899999999999998E-2</v>
      </c>
      <c r="AA154" s="24">
        <v>2.92E-2</v>
      </c>
      <c r="AB154" s="24">
        <v>-9.5600000000000004E-2</v>
      </c>
      <c r="AC154" s="14">
        <v>-2.07E-2</v>
      </c>
      <c r="AD154" s="14">
        <v>2.9999999999999997E-4</v>
      </c>
      <c r="AE154" s="14">
        <v>-3.1699999999999999E-2</v>
      </c>
      <c r="AF154" s="14">
        <v>1.72E-2</v>
      </c>
      <c r="AG154" s="14">
        <v>-6.93E-2</v>
      </c>
      <c r="AH154" s="27">
        <v>-9.9299999999999999E-2</v>
      </c>
      <c r="AI154" s="28">
        <v>-5.1900000000000002E-2</v>
      </c>
      <c r="AJ154" s="24">
        <v>-4.3900000000000002E-2</v>
      </c>
      <c r="AK154" s="24">
        <v>-4.8300000000000003E-2</v>
      </c>
      <c r="AL154" s="24">
        <v>-4.4999999999999998E-2</v>
      </c>
      <c r="AM154" s="24">
        <v>-3.8899999999999997E-2</v>
      </c>
      <c r="AN154" s="14">
        <v>-3.6600000000000001E-2</v>
      </c>
      <c r="AO154" s="14">
        <v>-4.41E-2</v>
      </c>
      <c r="AP154" s="14">
        <v>-3.6400000000000002E-2</v>
      </c>
      <c r="AQ154" s="14">
        <v>-1.9900000000000001E-2</v>
      </c>
      <c r="AR154" s="14">
        <v>-4.6300000000000001E-2</v>
      </c>
      <c r="AS154" s="27">
        <v>-7.6999999999999999E-2</v>
      </c>
      <c r="AT154" s="28">
        <v>-3.7400000000000003E-2</v>
      </c>
      <c r="AU154" s="24">
        <v>-4.82E-2</v>
      </c>
      <c r="AV154" s="24">
        <v>-5.3499999999999999E-2</v>
      </c>
    </row>
    <row r="155" spans="1:48" x14ac:dyDescent="0.25">
      <c r="A155" t="s">
        <v>97</v>
      </c>
      <c r="B155" s="36">
        <f t="shared" si="2"/>
        <v>-4.5165217391304344E-2</v>
      </c>
      <c r="C155" s="23">
        <v>-2.8400000000000002E-2</v>
      </c>
      <c r="D155" s="14">
        <v>-1.5599999999999999E-2</v>
      </c>
      <c r="E155" s="14">
        <v>-1.83E-2</v>
      </c>
      <c r="F155" s="14">
        <v>2.5999999999999999E-2</v>
      </c>
      <c r="G155" s="14">
        <v>1.1599999999999999E-2</v>
      </c>
      <c r="H155" s="23">
        <v>-2.8799999999999999E-2</v>
      </c>
      <c r="I155" s="14">
        <v>-8.8000000000000005E-3</v>
      </c>
      <c r="J155" s="14">
        <v>2.3999999999999998E-3</v>
      </c>
      <c r="K155" s="14">
        <v>-3.7199999999999997E-2</v>
      </c>
      <c r="L155" s="14">
        <v>-3.5000000000000001E-3</v>
      </c>
      <c r="M155" s="14">
        <v>3.4599999999999999E-2</v>
      </c>
      <c r="N155" s="14">
        <v>-1.95E-2</v>
      </c>
      <c r="O155" s="14">
        <v>2.0500000000000001E-2</v>
      </c>
      <c r="P155" s="14">
        <v>-3.9399999999999998E-2</v>
      </c>
      <c r="Q155" s="14">
        <v>-3.2399999999999998E-2</v>
      </c>
      <c r="R155" s="14">
        <v>-1.95E-2</v>
      </c>
      <c r="S155" s="14">
        <v>1.9699999999999999E-2</v>
      </c>
      <c r="T155" s="23">
        <v>1.06E-2</v>
      </c>
      <c r="U155" s="14">
        <v>-6.3E-3</v>
      </c>
      <c r="V155" s="14">
        <v>-5.33E-2</v>
      </c>
      <c r="W155" s="27">
        <v>-7.2800000000000004E-2</v>
      </c>
      <c r="X155" s="24">
        <v>-7.85E-2</v>
      </c>
      <c r="Y155" s="24">
        <v>-0.10199999999999999</v>
      </c>
      <c r="Z155" s="24">
        <v>-0.1009</v>
      </c>
      <c r="AA155" s="24">
        <v>-5.4199999999999998E-2</v>
      </c>
      <c r="AB155" s="24">
        <v>-0.11890000000000001</v>
      </c>
      <c r="AC155" s="14">
        <v>-7.6499999999999999E-2</v>
      </c>
      <c r="AD155" s="14">
        <v>-7.7200000000000005E-2</v>
      </c>
      <c r="AE155" s="14">
        <v>-8.4900000000000003E-2</v>
      </c>
      <c r="AF155" s="14">
        <v>-9.8000000000000004E-2</v>
      </c>
      <c r="AG155" s="14">
        <v>-0.1368</v>
      </c>
      <c r="AH155" s="27">
        <v>-6.6199999999999995E-2</v>
      </c>
      <c r="AI155" s="28">
        <v>-4.9000000000000002E-2</v>
      </c>
      <c r="AJ155" s="24">
        <v>-3.4599999999999999E-2</v>
      </c>
      <c r="AK155" s="24">
        <v>-5.9200000000000003E-2</v>
      </c>
      <c r="AL155" s="24">
        <v>-3.04E-2</v>
      </c>
      <c r="AM155" s="24">
        <v>-3.09E-2</v>
      </c>
      <c r="AN155" s="14">
        <v>-4.1200000000000001E-2</v>
      </c>
      <c r="AO155" s="14">
        <v>-3.9899999999999998E-2</v>
      </c>
      <c r="AP155" s="14">
        <v>-6.2E-2</v>
      </c>
      <c r="AQ155" s="14">
        <v>-2.5700000000000001E-2</v>
      </c>
      <c r="AR155" s="14">
        <v>-3.3300000000000003E-2</v>
      </c>
      <c r="AS155" s="27">
        <v>-5.5E-2</v>
      </c>
      <c r="AT155" s="28">
        <v>-0.11700000000000001</v>
      </c>
      <c r="AU155" s="24">
        <v>-0.13650000000000001</v>
      </c>
      <c r="AV155" s="24">
        <v>-0.1104</v>
      </c>
    </row>
    <row r="156" spans="1:48" x14ac:dyDescent="0.25">
      <c r="A156" t="s">
        <v>139</v>
      </c>
      <c r="B156" s="36">
        <f t="shared" si="2"/>
        <v>-9.4902439024390252E-3</v>
      </c>
      <c r="C156" s="23"/>
      <c r="D156" s="14"/>
      <c r="E156" s="14"/>
      <c r="F156" s="14"/>
      <c r="G156" s="14"/>
      <c r="H156" s="23">
        <v>-3.7499999999999999E-2</v>
      </c>
      <c r="I156" s="14">
        <v>-1.44E-2</v>
      </c>
      <c r="J156" s="14">
        <v>-2.41E-2</v>
      </c>
      <c r="K156" s="14">
        <v>1.6999999999999999E-3</v>
      </c>
      <c r="L156" s="14">
        <v>6.4000000000000003E-3</v>
      </c>
      <c r="M156" s="14">
        <v>1.38E-2</v>
      </c>
      <c r="N156" s="14">
        <v>-1.1999999999999999E-3</v>
      </c>
      <c r="O156" s="14">
        <v>-6.4999999999999997E-3</v>
      </c>
      <c r="P156" s="14">
        <v>-7.7499999999999999E-2</v>
      </c>
      <c r="Q156" s="14">
        <v>4.07E-2</v>
      </c>
      <c r="R156" s="14">
        <v>8.9999999999999993E-3</v>
      </c>
      <c r="S156" s="14">
        <v>-5.2600000000000001E-2</v>
      </c>
      <c r="T156" s="23">
        <v>4.5999999999999999E-3</v>
      </c>
      <c r="U156" s="14">
        <v>1.52E-2</v>
      </c>
      <c r="V156" s="14">
        <v>-1.4500000000000001E-2</v>
      </c>
      <c r="W156" s="27">
        <v>1.83E-2</v>
      </c>
      <c r="X156" s="24">
        <v>2.7000000000000001E-3</v>
      </c>
      <c r="Y156" s="24">
        <v>2.2800000000000001E-2</v>
      </c>
      <c r="Z156" s="24">
        <v>0.1065</v>
      </c>
      <c r="AA156" s="24">
        <v>3.0000000000000001E-3</v>
      </c>
      <c r="AB156" s="24">
        <v>-1.5699999999999999E-2</v>
      </c>
      <c r="AC156" s="14">
        <v>3.2899999999999999E-2</v>
      </c>
      <c r="AD156" s="14">
        <v>7.0400000000000004E-2</v>
      </c>
      <c r="AE156" s="14">
        <v>8.0000000000000004E-4</v>
      </c>
      <c r="AF156" s="14">
        <v>-2.92E-2</v>
      </c>
      <c r="AG156" s="14">
        <v>9.1000000000000004E-3</v>
      </c>
      <c r="AH156" s="27">
        <v>-8.8200000000000001E-2</v>
      </c>
      <c r="AI156" s="28">
        <v>-5.3199999999999997E-2</v>
      </c>
      <c r="AJ156" s="24">
        <v>1E-4</v>
      </c>
      <c r="AK156" s="24">
        <v>-5.2400000000000002E-2</v>
      </c>
      <c r="AL156" s="24">
        <v>-4.1300000000000003E-2</v>
      </c>
      <c r="AM156" s="24">
        <v>-2.0799999999999999E-2</v>
      </c>
      <c r="AN156" s="14">
        <v>-2.01E-2</v>
      </c>
      <c r="AO156" s="14">
        <v>-4.2000000000000003E-2</v>
      </c>
      <c r="AP156" s="14">
        <v>-3.9199999999999999E-2</v>
      </c>
      <c r="AQ156" s="14">
        <v>-8.6E-3</v>
      </c>
      <c r="AR156" s="14">
        <v>-2.4899999999999999E-2</v>
      </c>
      <c r="AS156" s="27">
        <v>2.0799999999999999E-2</v>
      </c>
      <c r="AT156" s="28">
        <v>-4.3400000000000001E-2</v>
      </c>
      <c r="AU156" s="24">
        <v>-6.6500000000000004E-2</v>
      </c>
      <c r="AV156" s="24">
        <v>5.8999999999999999E-3</v>
      </c>
    </row>
    <row r="157" spans="1:48" x14ac:dyDescent="0.25">
      <c r="A157" t="s">
        <v>182</v>
      </c>
      <c r="B157" s="36">
        <f t="shared" si="2"/>
        <v>4.2165517241379319E-2</v>
      </c>
      <c r="C157" s="23"/>
      <c r="D157" s="14"/>
      <c r="E157" s="14"/>
      <c r="F157" s="14"/>
      <c r="G157" s="14"/>
      <c r="H157" s="23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23">
        <v>2.6499999999999999E-2</v>
      </c>
      <c r="U157" s="14">
        <v>3.1399999999999997E-2</v>
      </c>
      <c r="V157" s="14">
        <v>9.1999999999999998E-3</v>
      </c>
      <c r="W157" s="27">
        <v>8.5500000000000007E-2</v>
      </c>
      <c r="X157" s="24">
        <v>0.1065</v>
      </c>
      <c r="Y157" s="24">
        <v>9.5000000000000001E-2</v>
      </c>
      <c r="Z157" s="24">
        <v>5.0200000000000002E-2</v>
      </c>
      <c r="AA157" s="24">
        <v>8.9499999999999996E-2</v>
      </c>
      <c r="AB157" s="24">
        <v>-8.6E-3</v>
      </c>
      <c r="AC157" s="14">
        <v>0.13930000000000001</v>
      </c>
      <c r="AD157" s="14">
        <v>8.9399999999999993E-2</v>
      </c>
      <c r="AE157" s="14">
        <v>0.1135</v>
      </c>
      <c r="AF157" s="14">
        <v>0.1065</v>
      </c>
      <c r="AG157" s="14">
        <v>0.1305</v>
      </c>
      <c r="AH157" s="27">
        <v>-3.9699999999999999E-2</v>
      </c>
      <c r="AI157" s="28">
        <v>3.2300000000000002E-2</v>
      </c>
      <c r="AJ157" s="24">
        <v>2.9399999999999999E-2</v>
      </c>
      <c r="AK157" s="24">
        <v>2.8199999999999999E-2</v>
      </c>
      <c r="AL157" s="24">
        <v>1.6E-2</v>
      </c>
      <c r="AM157" s="24">
        <v>6.25E-2</v>
      </c>
      <c r="AN157" s="14">
        <v>4.87E-2</v>
      </c>
      <c r="AO157" s="14">
        <v>1.2800000000000001E-2</v>
      </c>
      <c r="AP157" s="14">
        <v>4.1999999999999997E-3</v>
      </c>
      <c r="AQ157" s="14">
        <v>3.5499999999999997E-2</v>
      </c>
      <c r="AR157" s="14">
        <v>0.03</v>
      </c>
      <c r="AS157" s="27">
        <v>-1.21E-2</v>
      </c>
      <c r="AT157" s="28">
        <v>-4.6699999999999998E-2</v>
      </c>
      <c r="AU157" s="24">
        <v>-1.2699999999999999E-2</v>
      </c>
      <c r="AV157" s="24">
        <v>-0.03</v>
      </c>
    </row>
    <row r="158" spans="1:48" x14ac:dyDescent="0.25">
      <c r="A158" t="s">
        <v>201</v>
      </c>
      <c r="B158" s="36">
        <f t="shared" si="2"/>
        <v>-3.468076923076923E-2</v>
      </c>
      <c r="C158" s="23"/>
      <c r="D158" s="14"/>
      <c r="E158" s="14"/>
      <c r="F158" s="14"/>
      <c r="G158" s="14"/>
      <c r="H158" s="23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23"/>
      <c r="U158" s="14"/>
      <c r="V158" s="14"/>
      <c r="W158" s="27">
        <v>-5.7000000000000002E-2</v>
      </c>
      <c r="X158" s="24">
        <v>-6.3100000000000003E-2</v>
      </c>
      <c r="Y158" s="24">
        <v>-3.78E-2</v>
      </c>
      <c r="Z158" s="24">
        <v>-0.05</v>
      </c>
      <c r="AA158" s="24">
        <v>-2.4799999999999999E-2</v>
      </c>
      <c r="AB158" s="24">
        <v>-6.9500000000000006E-2</v>
      </c>
      <c r="AC158" s="14">
        <v>-1.24E-2</v>
      </c>
      <c r="AD158" s="14">
        <v>4.1000000000000003E-3</v>
      </c>
      <c r="AE158" s="14">
        <v>-2.7799999999999998E-2</v>
      </c>
      <c r="AF158" s="14">
        <v>-1.5299999999999999E-2</v>
      </c>
      <c r="AG158" s="14">
        <v>-9.0700000000000003E-2</v>
      </c>
      <c r="AH158" s="27">
        <v>-2.7900000000000001E-2</v>
      </c>
      <c r="AI158" s="28">
        <v>-9.7000000000000003E-3</v>
      </c>
      <c r="AJ158" s="24">
        <v>-1.1599999999999999E-2</v>
      </c>
      <c r="AK158" s="24">
        <v>1.14E-2</v>
      </c>
      <c r="AL158" s="24">
        <v>-9.1000000000000004E-3</v>
      </c>
      <c r="AM158" s="24">
        <v>-1.5900000000000001E-2</v>
      </c>
      <c r="AN158" s="14">
        <v>-1.11E-2</v>
      </c>
      <c r="AO158" s="14">
        <v>-3.6200000000000003E-2</v>
      </c>
      <c r="AP158" s="14">
        <v>-3.8699999999999998E-2</v>
      </c>
      <c r="AQ158" s="14">
        <v>1.24E-2</v>
      </c>
      <c r="AR158" s="14">
        <v>8.8000000000000005E-3</v>
      </c>
      <c r="AS158" s="27">
        <v>-6.4199999999999993E-2</v>
      </c>
      <c r="AT158" s="28">
        <v>-0.10100000000000001</v>
      </c>
      <c r="AU158" s="24">
        <v>-8.6999999999999994E-2</v>
      </c>
      <c r="AV158" s="24">
        <v>-7.7600000000000002E-2</v>
      </c>
    </row>
    <row r="159" spans="1:48" x14ac:dyDescent="0.25">
      <c r="A159" t="s">
        <v>140</v>
      </c>
      <c r="B159" s="36">
        <f t="shared" si="2"/>
        <v>7.1249999999999977E-3</v>
      </c>
      <c r="C159" s="23">
        <v>-1.66E-2</v>
      </c>
      <c r="D159" s="14">
        <v>3.2000000000000002E-3</v>
      </c>
      <c r="E159" s="14">
        <v>2.6100000000000002E-2</v>
      </c>
      <c r="F159" s="14"/>
      <c r="G159" s="14"/>
      <c r="H159" s="23">
        <v>5.0000000000000001E-3</v>
      </c>
      <c r="I159" s="14">
        <v>1.14E-2</v>
      </c>
      <c r="J159" s="14">
        <v>4.0000000000000002E-4</v>
      </c>
      <c r="K159" s="14">
        <v>2.9999999999999997E-4</v>
      </c>
      <c r="L159" s="14">
        <v>3.4099999999999998E-2</v>
      </c>
      <c r="M159" s="14">
        <v>-2.1000000000000001E-2</v>
      </c>
      <c r="N159" s="14">
        <v>4.19E-2</v>
      </c>
      <c r="O159" s="14">
        <v>3.3000000000000002E-2</v>
      </c>
      <c r="P159" s="14">
        <v>7.0300000000000001E-2</v>
      </c>
      <c r="Q159" s="14">
        <v>5.8999999999999999E-3</v>
      </c>
      <c r="R159" s="14">
        <v>3.5099999999999999E-2</v>
      </c>
      <c r="S159" s="14">
        <v>7.6899999999999996E-2</v>
      </c>
      <c r="T159" s="23">
        <v>1.04E-2</v>
      </c>
      <c r="U159" s="14">
        <v>4.8500000000000001E-2</v>
      </c>
      <c r="V159" s="14">
        <v>4.4200000000000003E-2</v>
      </c>
      <c r="W159" s="27">
        <v>-7.0699999999999999E-2</v>
      </c>
      <c r="X159" s="24">
        <v>-5.4699999999999999E-2</v>
      </c>
      <c r="Y159" s="24">
        <v>-4.8599999999999997E-2</v>
      </c>
      <c r="Z159" s="24">
        <v>-2.0899999999999998E-2</v>
      </c>
      <c r="AA159" s="24">
        <v>0.106</v>
      </c>
      <c r="AB159" s="24">
        <v>-3.1399999999999997E-2</v>
      </c>
      <c r="AC159" s="14">
        <v>9.0399999999999994E-2</v>
      </c>
      <c r="AD159" s="14">
        <v>8.3099999999999993E-2</v>
      </c>
      <c r="AE159" s="14">
        <v>6.0100000000000001E-2</v>
      </c>
      <c r="AF159" s="14">
        <v>-1.2800000000000001E-2</v>
      </c>
      <c r="AG159" s="14">
        <v>-2.3E-2</v>
      </c>
      <c r="AH159" s="27">
        <v>-4.8999999999999998E-3</v>
      </c>
      <c r="AI159" s="28">
        <v>-8.8999999999999999E-3</v>
      </c>
      <c r="AJ159" s="24">
        <v>-4.2000000000000003E-2</v>
      </c>
      <c r="AK159" s="24">
        <v>-4.5499999999999999E-2</v>
      </c>
      <c r="AL159" s="24">
        <v>-1.26E-2</v>
      </c>
      <c r="AM159" s="24">
        <v>-2.8799999999999999E-2</v>
      </c>
      <c r="AN159" s="14">
        <v>2.8999999999999998E-3</v>
      </c>
      <c r="AO159" s="14">
        <v>2.8999999999999998E-3</v>
      </c>
      <c r="AP159" s="14">
        <v>4.0099999999999997E-2</v>
      </c>
      <c r="AQ159" s="14">
        <v>-1.2E-2</v>
      </c>
      <c r="AR159" s="14">
        <v>-2.6599999999999999E-2</v>
      </c>
      <c r="AS159" s="27">
        <v>8.6E-3</v>
      </c>
      <c r="AT159" s="28">
        <v>-2.8400000000000002E-2</v>
      </c>
      <c r="AU159" s="24">
        <v>-3.8E-3</v>
      </c>
      <c r="AV159" s="24">
        <v>-1.41E-2</v>
      </c>
    </row>
    <row r="160" spans="1:48" x14ac:dyDescent="0.25">
      <c r="A160" t="s">
        <v>98</v>
      </c>
      <c r="B160" s="36">
        <f t="shared" si="2"/>
        <v>8.0115217391304352E-2</v>
      </c>
      <c r="C160" s="23">
        <v>8.14E-2</v>
      </c>
      <c r="D160" s="14">
        <v>9.1999999999999998E-2</v>
      </c>
      <c r="E160" s="14">
        <v>0.1197</v>
      </c>
      <c r="F160" s="14">
        <v>8.2600000000000007E-2</v>
      </c>
      <c r="G160" s="14">
        <v>0.1027</v>
      </c>
      <c r="H160" s="23">
        <v>0.1037</v>
      </c>
      <c r="I160" s="14">
        <v>9.9199999999999997E-2</v>
      </c>
      <c r="J160" s="14">
        <v>7.2499999999999995E-2</v>
      </c>
      <c r="K160" s="14">
        <v>7.6300000000000007E-2</v>
      </c>
      <c r="L160" s="14">
        <v>4.4400000000000002E-2</v>
      </c>
      <c r="M160" s="14">
        <v>0.1007</v>
      </c>
      <c r="N160" s="14">
        <v>8.8800000000000004E-2</v>
      </c>
      <c r="O160" s="14">
        <v>9.0200000000000002E-2</v>
      </c>
      <c r="P160" s="14">
        <v>9.01E-2</v>
      </c>
      <c r="Q160" s="14">
        <v>9.4E-2</v>
      </c>
      <c r="R160" s="14">
        <v>5.5999999999999999E-3</v>
      </c>
      <c r="S160" s="14">
        <v>5.7299999999999997E-2</v>
      </c>
      <c r="T160" s="23">
        <v>2.5499999999999998E-2</v>
      </c>
      <c r="U160" s="14">
        <v>3.2899999999999999E-2</v>
      </c>
      <c r="V160" s="14">
        <v>1.0500000000000001E-2</v>
      </c>
      <c r="W160" s="27">
        <v>7.85E-2</v>
      </c>
      <c r="X160" s="24">
        <v>5.5500000000000001E-2</v>
      </c>
      <c r="Y160" s="24">
        <v>6.8400000000000002E-2</v>
      </c>
      <c r="Z160" s="24">
        <v>7.7799999999999994E-2</v>
      </c>
      <c r="AA160" s="24">
        <v>3.2300000000000002E-2</v>
      </c>
      <c r="AB160" s="24">
        <v>-3.8E-3</v>
      </c>
      <c r="AC160" s="14">
        <v>8.2199999999999995E-2</v>
      </c>
      <c r="AD160" s="14">
        <v>5.11E-2</v>
      </c>
      <c r="AE160" s="14">
        <v>0.1013</v>
      </c>
      <c r="AF160" s="14">
        <v>8.48E-2</v>
      </c>
      <c r="AG160" s="14">
        <v>5.8799999999999998E-2</v>
      </c>
      <c r="AH160" s="27">
        <v>0.1134</v>
      </c>
      <c r="AI160" s="28">
        <v>0.1043</v>
      </c>
      <c r="AJ160" s="24">
        <v>5.1499999999999997E-2</v>
      </c>
      <c r="AK160" s="24">
        <v>0.1115</v>
      </c>
      <c r="AL160" s="24">
        <v>0.10780000000000001</v>
      </c>
      <c r="AM160" s="24">
        <v>8.1000000000000003E-2</v>
      </c>
      <c r="AN160" s="14">
        <v>6.25E-2</v>
      </c>
      <c r="AO160" s="14">
        <v>0.12640000000000001</v>
      </c>
      <c r="AP160" s="14">
        <v>0.1084</v>
      </c>
      <c r="AQ160" s="14">
        <v>0.10299999999999999</v>
      </c>
      <c r="AR160" s="14">
        <v>8.9899999999999994E-2</v>
      </c>
      <c r="AS160" s="27">
        <v>7.8399999999999997E-2</v>
      </c>
      <c r="AT160" s="28">
        <v>0.108</v>
      </c>
      <c r="AU160" s="24">
        <v>0.1482</v>
      </c>
      <c r="AV160" s="24">
        <v>0.13400000000000001</v>
      </c>
    </row>
    <row r="161" spans="1:48" x14ac:dyDescent="0.25">
      <c r="A161" t="s">
        <v>99</v>
      </c>
      <c r="B161" s="36">
        <f t="shared" si="2"/>
        <v>8.9967391304347819E-2</v>
      </c>
      <c r="C161" s="23">
        <v>-1.0800000000000001E-2</v>
      </c>
      <c r="D161" s="14">
        <v>2.4400000000000002E-2</v>
      </c>
      <c r="E161" s="14">
        <v>-3.1099999999999999E-2</v>
      </c>
      <c r="F161" s="14">
        <v>1.3100000000000001E-2</v>
      </c>
      <c r="G161" s="14">
        <v>4.9799999999999997E-2</v>
      </c>
      <c r="H161" s="23">
        <v>3.8800000000000001E-2</v>
      </c>
      <c r="I161" s="14">
        <v>4.3799999999999999E-2</v>
      </c>
      <c r="J161" s="14">
        <v>4.9099999999999998E-2</v>
      </c>
      <c r="K161" s="14">
        <v>3.32E-2</v>
      </c>
      <c r="L161" s="14">
        <v>7.7999999999999996E-3</v>
      </c>
      <c r="M161" s="14">
        <v>2.63E-2</v>
      </c>
      <c r="N161" s="14">
        <v>6.4899999999999999E-2</v>
      </c>
      <c r="O161" s="14">
        <v>1.32E-2</v>
      </c>
      <c r="P161" s="14">
        <v>5.8200000000000002E-2</v>
      </c>
      <c r="Q161" s="14">
        <v>3.7699999999999997E-2</v>
      </c>
      <c r="R161" s="14">
        <v>-1.2999999999999999E-3</v>
      </c>
      <c r="S161" s="14">
        <v>1.5299999999999999E-2</v>
      </c>
      <c r="T161" s="23">
        <v>5.79E-2</v>
      </c>
      <c r="U161" s="14">
        <v>7.0499999999999993E-2</v>
      </c>
      <c r="V161" s="14">
        <v>5.1700000000000003E-2</v>
      </c>
      <c r="W161" s="27">
        <v>0.13370000000000001</v>
      </c>
      <c r="X161" s="24">
        <v>0.1341</v>
      </c>
      <c r="Y161" s="24">
        <v>0.1351</v>
      </c>
      <c r="Z161" s="24">
        <v>0.1212</v>
      </c>
      <c r="AA161" s="24">
        <v>0.1197</v>
      </c>
      <c r="AB161" s="24">
        <v>8.5199999999999998E-2</v>
      </c>
      <c r="AC161" s="14">
        <v>0.1072</v>
      </c>
      <c r="AD161" s="14">
        <v>0.15310000000000001</v>
      </c>
      <c r="AE161" s="14">
        <v>0.1147</v>
      </c>
      <c r="AF161" s="14">
        <v>0.15790000000000001</v>
      </c>
      <c r="AG161" s="14">
        <v>0.16320000000000001</v>
      </c>
      <c r="AH161" s="27">
        <v>0.18640000000000001</v>
      </c>
      <c r="AI161" s="28">
        <v>0.12</v>
      </c>
      <c r="AJ161" s="24">
        <v>0.1114</v>
      </c>
      <c r="AK161" s="24">
        <v>0.13420000000000001</v>
      </c>
      <c r="AL161" s="24">
        <v>0.1348</v>
      </c>
      <c r="AM161" s="24">
        <v>0.13</v>
      </c>
      <c r="AN161" s="14">
        <v>0.13830000000000001</v>
      </c>
      <c r="AO161" s="14">
        <v>0.16919999999999999</v>
      </c>
      <c r="AP161" s="14">
        <v>0.14979999999999999</v>
      </c>
      <c r="AQ161" s="14">
        <v>0.14729999999999999</v>
      </c>
      <c r="AR161" s="14">
        <v>0.13880000000000001</v>
      </c>
      <c r="AS161" s="27">
        <v>0.12189999999999999</v>
      </c>
      <c r="AT161" s="28">
        <v>0.14069999999999999</v>
      </c>
      <c r="AU161" s="24">
        <v>0.13339999999999999</v>
      </c>
      <c r="AV161" s="24">
        <v>0.1447</v>
      </c>
    </row>
    <row r="162" spans="1:48" x14ac:dyDescent="0.25">
      <c r="A162" t="s">
        <v>141</v>
      </c>
      <c r="B162" s="36">
        <f t="shared" si="2"/>
        <v>5.6434090909090913E-2</v>
      </c>
      <c r="C162" s="23">
        <v>3.9E-2</v>
      </c>
      <c r="D162" s="14">
        <v>3.7900000000000003E-2</v>
      </c>
      <c r="E162" s="14">
        <v>2.23E-2</v>
      </c>
      <c r="F162" s="14"/>
      <c r="G162" s="14"/>
      <c r="H162" s="23">
        <v>3.5299999999999998E-2</v>
      </c>
      <c r="I162" s="14">
        <v>3.6900000000000002E-2</v>
      </c>
      <c r="J162" s="14">
        <v>2.86E-2</v>
      </c>
      <c r="K162" s="14">
        <v>1.21E-2</v>
      </c>
      <c r="L162" s="14">
        <v>1.9599999999999999E-2</v>
      </c>
      <c r="M162" s="14">
        <v>2.46E-2</v>
      </c>
      <c r="N162" s="14">
        <v>1.24E-2</v>
      </c>
      <c r="O162" s="14">
        <v>2.81E-2</v>
      </c>
      <c r="P162" s="14">
        <v>4.5999999999999999E-2</v>
      </c>
      <c r="Q162" s="14">
        <v>3.8899999999999997E-2</v>
      </c>
      <c r="R162" s="14">
        <v>-2.5499999999999998E-2</v>
      </c>
      <c r="S162" s="14">
        <v>1.5699999999999999E-2</v>
      </c>
      <c r="T162" s="23">
        <v>5.4699999999999999E-2</v>
      </c>
      <c r="U162" s="14">
        <v>0.04</v>
      </c>
      <c r="V162" s="14">
        <v>4.3700000000000003E-2</v>
      </c>
      <c r="W162" s="27">
        <v>6.08E-2</v>
      </c>
      <c r="X162" s="24">
        <v>9.9299999999999999E-2</v>
      </c>
      <c r="Y162" s="24">
        <v>0.12479999999999999</v>
      </c>
      <c r="Z162" s="24">
        <v>6.5199999999999994E-2</v>
      </c>
      <c r="AA162" s="24">
        <v>6.4399999999999999E-2</v>
      </c>
      <c r="AB162" s="24">
        <v>7.4800000000000005E-2</v>
      </c>
      <c r="AC162" s="14">
        <v>8.7599999999999997E-2</v>
      </c>
      <c r="AD162" s="14">
        <v>0.1384</v>
      </c>
      <c r="AE162" s="14">
        <v>0.11310000000000001</v>
      </c>
      <c r="AF162" s="14">
        <v>6.4600000000000005E-2</v>
      </c>
      <c r="AG162" s="14">
        <v>0.1008</v>
      </c>
      <c r="AH162" s="27">
        <v>7.85E-2</v>
      </c>
      <c r="AI162" s="28">
        <v>5.2600000000000001E-2</v>
      </c>
      <c r="AJ162" s="24">
        <v>4.5199999999999997E-2</v>
      </c>
      <c r="AK162" s="24">
        <v>5.2400000000000002E-2</v>
      </c>
      <c r="AL162" s="24">
        <v>7.9799999999999996E-2</v>
      </c>
      <c r="AM162" s="24">
        <v>3.1399999999999997E-2</v>
      </c>
      <c r="AN162" s="14">
        <v>4.02E-2</v>
      </c>
      <c r="AO162" s="14">
        <v>6.7500000000000004E-2</v>
      </c>
      <c r="AP162" s="14">
        <v>7.2900000000000006E-2</v>
      </c>
      <c r="AQ162" s="14">
        <v>2.5999999999999999E-2</v>
      </c>
      <c r="AR162" s="14">
        <v>4.7800000000000002E-2</v>
      </c>
      <c r="AS162" s="27">
        <v>0.1181</v>
      </c>
      <c r="AT162" s="28">
        <v>0.1171</v>
      </c>
      <c r="AU162" s="24">
        <v>8.8300000000000003E-2</v>
      </c>
      <c r="AV162" s="24">
        <v>6.1199999999999997E-2</v>
      </c>
    </row>
    <row r="163" spans="1:48" x14ac:dyDescent="0.25">
      <c r="A163" t="s">
        <v>100</v>
      </c>
      <c r="B163" s="36">
        <f t="shared" si="2"/>
        <v>-4.3434782608695641E-2</v>
      </c>
      <c r="C163" s="23">
        <v>-4.8099999999999997E-2</v>
      </c>
      <c r="D163" s="14">
        <v>-4.1200000000000001E-2</v>
      </c>
      <c r="E163" s="14">
        <v>-1.5E-3</v>
      </c>
      <c r="F163" s="14">
        <v>-5.8299999999999998E-2</v>
      </c>
      <c r="G163" s="14">
        <v>-3.5299999999999998E-2</v>
      </c>
      <c r="H163" s="23">
        <v>-5.57E-2</v>
      </c>
      <c r="I163" s="14">
        <v>-4.0500000000000001E-2</v>
      </c>
      <c r="J163" s="14">
        <v>-6.9400000000000003E-2</v>
      </c>
      <c r="K163" s="14">
        <v>-5.1200000000000002E-2</v>
      </c>
      <c r="L163" s="14">
        <v>-1.77E-2</v>
      </c>
      <c r="M163" s="14">
        <v>-8.1699999999999995E-2</v>
      </c>
      <c r="N163" s="14">
        <v>-5.6500000000000002E-2</v>
      </c>
      <c r="O163" s="14">
        <v>-2.87E-2</v>
      </c>
      <c r="P163" s="14">
        <v>-1.72E-2</v>
      </c>
      <c r="Q163" s="14">
        <v>-5.96E-2</v>
      </c>
      <c r="R163" s="14">
        <v>-5.9999999999999995E-4</v>
      </c>
      <c r="S163" s="14">
        <v>-3.0300000000000001E-2</v>
      </c>
      <c r="T163" s="23">
        <v>-9.6000000000000002E-2</v>
      </c>
      <c r="U163" s="14">
        <v>-9.3299999999999994E-2</v>
      </c>
      <c r="V163" s="14">
        <v>-4.7800000000000002E-2</v>
      </c>
      <c r="W163" s="27">
        <v>-1.9E-3</v>
      </c>
      <c r="X163" s="24">
        <v>-7.9299999999999995E-2</v>
      </c>
      <c r="Y163" s="24">
        <v>-2.24E-2</v>
      </c>
      <c r="Z163" s="24">
        <v>-3.9800000000000002E-2</v>
      </c>
      <c r="AA163" s="24">
        <v>-5.7200000000000001E-2</v>
      </c>
      <c r="AB163" s="24">
        <v>4.7999999999999996E-3</v>
      </c>
      <c r="AC163" s="14">
        <v>-3.4000000000000002E-2</v>
      </c>
      <c r="AD163" s="14">
        <v>-2.7099999999999999E-2</v>
      </c>
      <c r="AE163" s="14">
        <v>-7.7000000000000002E-3</v>
      </c>
      <c r="AF163" s="14">
        <v>-7.0900000000000005E-2</v>
      </c>
      <c r="AG163" s="14">
        <v>-4.0800000000000003E-2</v>
      </c>
      <c r="AH163" s="27">
        <v>-3.4299999999999997E-2</v>
      </c>
      <c r="AI163" s="28">
        <v>-6.0400000000000002E-2</v>
      </c>
      <c r="AJ163" s="24">
        <v>-7.0099999999999996E-2</v>
      </c>
      <c r="AK163" s="24">
        <v>-5.2299999999999999E-2</v>
      </c>
      <c r="AL163" s="24">
        <v>-5.0700000000000002E-2</v>
      </c>
      <c r="AM163" s="24">
        <v>-5.7099999999999998E-2</v>
      </c>
      <c r="AN163" s="14">
        <v>-3.1300000000000001E-2</v>
      </c>
      <c r="AO163" s="14">
        <v>-5.21E-2</v>
      </c>
      <c r="AP163" s="14">
        <v>-3.1800000000000002E-2</v>
      </c>
      <c r="AQ163" s="14">
        <v>-4.4999999999999998E-2</v>
      </c>
      <c r="AR163" s="14">
        <v>-2.4199999999999999E-2</v>
      </c>
      <c r="AS163" s="27">
        <v>-4.53E-2</v>
      </c>
      <c r="AT163" s="28">
        <v>-3.61E-2</v>
      </c>
      <c r="AU163" s="24">
        <v>-4.3200000000000002E-2</v>
      </c>
      <c r="AV163" s="24">
        <v>-5.7200000000000001E-2</v>
      </c>
    </row>
    <row r="164" spans="1:48" x14ac:dyDescent="0.25">
      <c r="A164" t="s">
        <v>142</v>
      </c>
      <c r="B164" s="36">
        <f t="shared" si="2"/>
        <v>6.8979487179487195E-2</v>
      </c>
      <c r="C164" s="23">
        <v>5.8700000000000002E-2</v>
      </c>
      <c r="D164" s="14">
        <v>4.8800000000000003E-2</v>
      </c>
      <c r="E164" s="14">
        <v>3.7699999999999997E-2</v>
      </c>
      <c r="F164" s="14"/>
      <c r="G164" s="14"/>
      <c r="H164" s="23">
        <v>6.0600000000000001E-2</v>
      </c>
      <c r="I164" s="14">
        <v>8.7300000000000003E-2</v>
      </c>
      <c r="J164" s="14"/>
      <c r="K164" s="14">
        <v>7.1599999999999997E-2</v>
      </c>
      <c r="L164" s="14">
        <v>8.48E-2</v>
      </c>
      <c r="M164" s="14">
        <v>4.7800000000000002E-2</v>
      </c>
      <c r="N164" s="14">
        <v>3.3700000000000001E-2</v>
      </c>
      <c r="O164" s="14">
        <v>6.9900000000000004E-2</v>
      </c>
      <c r="P164" s="14">
        <v>6.4000000000000001E-2</v>
      </c>
      <c r="Q164" s="14">
        <v>0.11799999999999999</v>
      </c>
      <c r="R164" s="14">
        <v>1.0500000000000001E-2</v>
      </c>
      <c r="S164" s="14">
        <v>9.2999999999999992E-3</v>
      </c>
      <c r="T164" s="23"/>
      <c r="U164" s="14">
        <v>6.2100000000000002E-2</v>
      </c>
      <c r="V164" s="14">
        <v>1.9300000000000001E-2</v>
      </c>
      <c r="W164" s="27">
        <v>7.0499999999999993E-2</v>
      </c>
      <c r="X164" s="24"/>
      <c r="Y164" s="24">
        <v>8.2900000000000001E-2</v>
      </c>
      <c r="Z164" s="24">
        <v>5.79E-2</v>
      </c>
      <c r="AA164" s="24">
        <v>8.43E-2</v>
      </c>
      <c r="AB164" s="24">
        <v>0.2621</v>
      </c>
      <c r="AC164" s="14">
        <v>9.6199999999999994E-2</v>
      </c>
      <c r="AD164" s="14">
        <v>0.11219999999999999</v>
      </c>
      <c r="AE164" s="14">
        <v>0.13070000000000001</v>
      </c>
      <c r="AF164" s="14">
        <v>5.6899999999999999E-2</v>
      </c>
      <c r="AG164" s="14">
        <v>8.2299999999999998E-2</v>
      </c>
      <c r="AH164" s="27">
        <v>4.4699999999999997E-2</v>
      </c>
      <c r="AI164" s="28">
        <v>6.6699999999999995E-2</v>
      </c>
      <c r="AJ164" s="24"/>
      <c r="AK164" s="24">
        <v>6.0999999999999999E-2</v>
      </c>
      <c r="AL164" s="24">
        <v>8.9800000000000005E-2</v>
      </c>
      <c r="AM164" s="24">
        <v>3.3300000000000003E-2</v>
      </c>
      <c r="AN164" s="14">
        <v>5.5800000000000002E-2</v>
      </c>
      <c r="AO164" s="14">
        <v>6.3700000000000007E-2</v>
      </c>
      <c r="AP164" s="14">
        <v>8.4199999999999997E-2</v>
      </c>
      <c r="AQ164" s="14">
        <v>7.0000000000000007E-2</v>
      </c>
      <c r="AR164" s="14">
        <v>-1.12E-2</v>
      </c>
      <c r="AS164" s="27">
        <v>5.9400000000000001E-2</v>
      </c>
      <c r="AT164" s="28"/>
      <c r="AU164" s="24">
        <v>8.09E-2</v>
      </c>
      <c r="AV164" s="24">
        <v>7.1800000000000003E-2</v>
      </c>
    </row>
    <row r="165" spans="1:48" x14ac:dyDescent="0.25">
      <c r="A165" t="s">
        <v>101</v>
      </c>
      <c r="B165" s="36">
        <f t="shared" si="2"/>
        <v>-1.6131707317073172E-2</v>
      </c>
      <c r="C165" s="23">
        <v>-2.4799999999999999E-2</v>
      </c>
      <c r="D165" s="14">
        <v>-4.7300000000000002E-2</v>
      </c>
      <c r="E165" s="14">
        <v>1.1900000000000001E-2</v>
      </c>
      <c r="F165" s="14">
        <v>1.15E-2</v>
      </c>
      <c r="G165" s="14">
        <v>-1.9599999999999999E-2</v>
      </c>
      <c r="H165" s="23">
        <v>-2.3E-2</v>
      </c>
      <c r="I165" s="14">
        <v>3.0000000000000001E-3</v>
      </c>
      <c r="J165" s="14"/>
      <c r="K165" s="14">
        <v>-4.7600000000000003E-2</v>
      </c>
      <c r="L165" s="14">
        <v>-2.0799999999999999E-2</v>
      </c>
      <c r="M165" s="14">
        <v>-2.47E-2</v>
      </c>
      <c r="N165" s="14">
        <v>-4.4699999999999997E-2</v>
      </c>
      <c r="O165" s="14">
        <v>-1.09E-2</v>
      </c>
      <c r="P165" s="14">
        <v>-1.44E-2</v>
      </c>
      <c r="Q165" s="14">
        <v>-1.4200000000000001E-2</v>
      </c>
      <c r="R165" s="14">
        <v>2.3E-3</v>
      </c>
      <c r="S165" s="14">
        <v>-5.45E-2</v>
      </c>
      <c r="T165" s="23"/>
      <c r="U165" s="14">
        <v>-6.6E-3</v>
      </c>
      <c r="V165" s="14">
        <v>-4.7100000000000003E-2</v>
      </c>
      <c r="W165" s="27">
        <v>-4.07E-2</v>
      </c>
      <c r="X165" s="24"/>
      <c r="Y165" s="24">
        <v>2.2200000000000001E-2</v>
      </c>
      <c r="Z165" s="24">
        <v>5.0900000000000001E-2</v>
      </c>
      <c r="AA165" s="24">
        <v>-5.8700000000000002E-2</v>
      </c>
      <c r="AB165" s="24">
        <v>-5.8999999999999999E-3</v>
      </c>
      <c r="AC165" s="14">
        <v>-2.2599999999999999E-2</v>
      </c>
      <c r="AD165" s="14">
        <v>-2.35E-2</v>
      </c>
      <c r="AE165" s="14">
        <v>-1E-4</v>
      </c>
      <c r="AF165" s="14">
        <v>-2.53E-2</v>
      </c>
      <c r="AG165" s="14">
        <v>-1.7100000000000001E-2</v>
      </c>
      <c r="AH165" s="27">
        <v>2.3400000000000001E-2</v>
      </c>
      <c r="AI165" s="28">
        <v>-3.61E-2</v>
      </c>
      <c r="AJ165" s="24"/>
      <c r="AK165" s="24">
        <v>-1.35E-2</v>
      </c>
      <c r="AL165" s="24">
        <v>-6.7000000000000002E-3</v>
      </c>
      <c r="AM165" s="24">
        <v>-1.26E-2</v>
      </c>
      <c r="AN165" s="14">
        <v>-6.1000000000000004E-3</v>
      </c>
      <c r="AO165" s="14">
        <v>-8.5000000000000006E-3</v>
      </c>
      <c r="AP165" s="14">
        <v>-2.4799999999999999E-2</v>
      </c>
      <c r="AQ165" s="14">
        <v>-2.0500000000000001E-2</v>
      </c>
      <c r="AR165" s="14">
        <v>-2.3400000000000001E-2</v>
      </c>
      <c r="AS165" s="27">
        <v>-7.1999999999999998E-3</v>
      </c>
      <c r="AT165" s="28"/>
      <c r="AU165" s="24">
        <v>-1.2800000000000001E-2</v>
      </c>
      <c r="AV165" s="24">
        <v>-2.0299999999999999E-2</v>
      </c>
    </row>
    <row r="166" spans="1:48" x14ac:dyDescent="0.25">
      <c r="A166" t="s">
        <v>102</v>
      </c>
      <c r="B166" s="36">
        <f t="shared" si="2"/>
        <v>-5.421739130434782E-3</v>
      </c>
      <c r="C166" s="23">
        <v>-2.7699999999999999E-2</v>
      </c>
      <c r="D166" s="14">
        <v>-3.2899999999999999E-2</v>
      </c>
      <c r="E166" s="14">
        <v>1.06E-2</v>
      </c>
      <c r="F166" s="14">
        <v>-6.7000000000000002E-3</v>
      </c>
      <c r="G166" s="14">
        <v>-1.1299999999999999E-2</v>
      </c>
      <c r="H166" s="23">
        <v>-6.7000000000000002E-3</v>
      </c>
      <c r="I166" s="14">
        <v>-6.7999999999999996E-3</v>
      </c>
      <c r="J166" s="14">
        <v>-2.92E-2</v>
      </c>
      <c r="K166" s="14">
        <v>-1.1000000000000001E-3</v>
      </c>
      <c r="L166" s="14">
        <v>2.5100000000000001E-2</v>
      </c>
      <c r="M166" s="14">
        <v>-1.8100000000000002E-2</v>
      </c>
      <c r="N166" s="14">
        <v>-8.0999999999999996E-3</v>
      </c>
      <c r="O166" s="14">
        <v>4.3E-3</v>
      </c>
      <c r="P166" s="14">
        <v>8.0999999999999996E-3</v>
      </c>
      <c r="Q166" s="14">
        <v>1.4999999999999999E-2</v>
      </c>
      <c r="R166" s="14">
        <v>-1.3100000000000001E-2</v>
      </c>
      <c r="S166" s="14">
        <v>-3.2199999999999999E-2</v>
      </c>
      <c r="T166" s="23">
        <v>-3.9E-2</v>
      </c>
      <c r="U166" s="14">
        <v>-3.39E-2</v>
      </c>
      <c r="V166" s="14">
        <v>-8.0000000000000002E-3</v>
      </c>
      <c r="W166" s="27">
        <v>-8.9999999999999993E-3</v>
      </c>
      <c r="X166" s="24">
        <v>-5.1299999999999998E-2</v>
      </c>
      <c r="Y166" s="24">
        <v>-2.9899999999999999E-2</v>
      </c>
      <c r="Z166" s="24">
        <v>8.6999999999999994E-3</v>
      </c>
      <c r="AA166" s="24">
        <v>-4.7E-2</v>
      </c>
      <c r="AB166" s="24">
        <v>3.9699999999999999E-2</v>
      </c>
      <c r="AC166" s="14">
        <v>-5.7999999999999996E-3</v>
      </c>
      <c r="AD166" s="14">
        <v>8.3999999999999995E-3</v>
      </c>
      <c r="AE166" s="14">
        <v>-2.5700000000000001E-2</v>
      </c>
      <c r="AF166" s="14">
        <v>-1.8200000000000001E-2</v>
      </c>
      <c r="AG166" s="14">
        <v>-1.1599999999999999E-2</v>
      </c>
      <c r="AH166" s="27">
        <v>1.67E-2</v>
      </c>
      <c r="AI166" s="28">
        <v>-1.4800000000000001E-2</v>
      </c>
      <c r="AJ166" s="24">
        <v>1E-3</v>
      </c>
      <c r="AK166" s="24">
        <v>7.1000000000000004E-3</v>
      </c>
      <c r="AL166" s="24">
        <v>1.24E-2</v>
      </c>
      <c r="AM166" s="24">
        <v>3.2000000000000002E-3</v>
      </c>
      <c r="AN166" s="14">
        <v>1.1999999999999999E-3</v>
      </c>
      <c r="AO166" s="14">
        <v>8.9999999999999998E-4</v>
      </c>
      <c r="AP166" s="14">
        <v>5.7999999999999996E-3</v>
      </c>
      <c r="AQ166" s="14">
        <v>-4.4000000000000003E-3</v>
      </c>
      <c r="AR166" s="14">
        <v>7.7000000000000002E-3</v>
      </c>
      <c r="AS166" s="27">
        <v>2.3300000000000001E-2</v>
      </c>
      <c r="AT166" s="28">
        <v>-1.5800000000000002E-2</v>
      </c>
      <c r="AU166" s="24">
        <v>1.46E-2</v>
      </c>
      <c r="AV166" s="24">
        <v>4.5100000000000001E-2</v>
      </c>
    </row>
    <row r="167" spans="1:48" x14ac:dyDescent="0.25">
      <c r="A167" t="s">
        <v>143</v>
      </c>
      <c r="B167" s="36">
        <f t="shared" si="2"/>
        <v>-3.5843589743589734E-2</v>
      </c>
      <c r="C167" s="23">
        <v>-2.1000000000000001E-2</v>
      </c>
      <c r="D167" s="14">
        <v>6.4999999999999997E-3</v>
      </c>
      <c r="E167" s="14">
        <v>-3.85E-2</v>
      </c>
      <c r="F167" s="14"/>
      <c r="G167" s="14"/>
      <c r="H167" s="23">
        <v>-5.5500000000000001E-2</v>
      </c>
      <c r="I167" s="14">
        <v>-4.5499999999999999E-2</v>
      </c>
      <c r="J167" s="14"/>
      <c r="K167" s="14">
        <v>-4.8500000000000001E-2</v>
      </c>
      <c r="L167" s="14">
        <v>-1.44E-2</v>
      </c>
      <c r="M167" s="14">
        <v>-1.89E-2</v>
      </c>
      <c r="N167" s="14">
        <v>-3.61E-2</v>
      </c>
      <c r="O167" s="14">
        <v>-5.6599999999999998E-2</v>
      </c>
      <c r="P167" s="14">
        <v>-3.5299999999999998E-2</v>
      </c>
      <c r="Q167" s="14">
        <v>-5.3600000000000002E-2</v>
      </c>
      <c r="R167" s="14">
        <v>1.0800000000000001E-2</v>
      </c>
      <c r="S167" s="14">
        <v>-2.6599999999999999E-2</v>
      </c>
      <c r="T167" s="23"/>
      <c r="U167" s="14">
        <v>-5.1999999999999998E-3</v>
      </c>
      <c r="V167" s="14">
        <v>9.4999999999999998E-3</v>
      </c>
      <c r="W167" s="27">
        <v>-7.4200000000000002E-2</v>
      </c>
      <c r="X167" s="24"/>
      <c r="Y167" s="24">
        <v>-4.82E-2</v>
      </c>
      <c r="Z167" s="24">
        <v>-5.57E-2</v>
      </c>
      <c r="AA167" s="24">
        <v>-1.9400000000000001E-2</v>
      </c>
      <c r="AB167" s="24">
        <v>-8.0999999999999996E-3</v>
      </c>
      <c r="AC167" s="14">
        <v>-0.09</v>
      </c>
      <c r="AD167" s="14">
        <v>-7.2300000000000003E-2</v>
      </c>
      <c r="AE167" s="14">
        <v>-4.4600000000000001E-2</v>
      </c>
      <c r="AF167" s="14">
        <v>-2.3300000000000001E-2</v>
      </c>
      <c r="AG167" s="14">
        <v>-5.3800000000000001E-2</v>
      </c>
      <c r="AH167" s="27">
        <v>-3.6400000000000002E-2</v>
      </c>
      <c r="AI167" s="28">
        <v>-5.8799999999999998E-2</v>
      </c>
      <c r="AJ167" s="24"/>
      <c r="AK167" s="24">
        <v>-5.8599999999999999E-2</v>
      </c>
      <c r="AL167" s="24">
        <v>-6.83E-2</v>
      </c>
      <c r="AM167" s="24">
        <v>-3.5900000000000001E-2</v>
      </c>
      <c r="AN167" s="14">
        <v>-3.4500000000000003E-2</v>
      </c>
      <c r="AO167" s="14">
        <v>-5.0700000000000002E-2</v>
      </c>
      <c r="AP167" s="14">
        <v>-2.9000000000000001E-2</v>
      </c>
      <c r="AQ167" s="14">
        <v>-1.8700000000000001E-2</v>
      </c>
      <c r="AR167" s="14">
        <v>2.0000000000000001E-4</v>
      </c>
      <c r="AS167" s="27">
        <v>2.4500000000000001E-2</v>
      </c>
      <c r="AT167" s="28"/>
      <c r="AU167" s="24">
        <v>-6.0299999999999999E-2</v>
      </c>
      <c r="AV167" s="24">
        <v>-5.2900000000000003E-2</v>
      </c>
    </row>
    <row r="168" spans="1:48" x14ac:dyDescent="0.25">
      <c r="A168" t="s">
        <v>144</v>
      </c>
      <c r="B168" s="36">
        <f t="shared" si="2"/>
        <v>0.14409318181818184</v>
      </c>
      <c r="C168" s="23">
        <v>0.13120000000000001</v>
      </c>
      <c r="D168" s="14">
        <v>0.1573</v>
      </c>
      <c r="E168" s="14">
        <v>6.7000000000000004E-2</v>
      </c>
      <c r="F168" s="14"/>
      <c r="G168" s="14"/>
      <c r="H168" s="23">
        <v>0.19139999999999999</v>
      </c>
      <c r="I168" s="14">
        <v>0.13569999999999999</v>
      </c>
      <c r="J168" s="14">
        <v>0.1444</v>
      </c>
      <c r="K168" s="14">
        <v>0.14360000000000001</v>
      </c>
      <c r="L168" s="14">
        <v>0.1012</v>
      </c>
      <c r="M168" s="14">
        <v>0.157</v>
      </c>
      <c r="N168" s="14">
        <v>0.12640000000000001</v>
      </c>
      <c r="O168" s="14">
        <v>0.16320000000000001</v>
      </c>
      <c r="P168" s="14">
        <v>0.14299999999999999</v>
      </c>
      <c r="Q168" s="14">
        <v>0.16439999999999999</v>
      </c>
      <c r="R168" s="14">
        <v>-1.4E-3</v>
      </c>
      <c r="S168" s="14">
        <v>0.14949999999999999</v>
      </c>
      <c r="T168" s="23">
        <v>0.12139999999999999</v>
      </c>
      <c r="U168" s="14">
        <v>0.1016</v>
      </c>
      <c r="V168" s="14">
        <v>8.5000000000000006E-2</v>
      </c>
      <c r="W168" s="27">
        <v>0.16539999999999999</v>
      </c>
      <c r="X168" s="24">
        <v>0.12620000000000001</v>
      </c>
      <c r="Y168" s="24">
        <v>0.14380000000000001</v>
      </c>
      <c r="Z168" s="24">
        <v>7.46E-2</v>
      </c>
      <c r="AA168" s="24">
        <v>0.14610000000000001</v>
      </c>
      <c r="AB168" s="24">
        <v>6.8400000000000002E-2</v>
      </c>
      <c r="AC168" s="14">
        <v>0.10639999999999999</v>
      </c>
      <c r="AD168" s="14">
        <v>0.12720000000000001</v>
      </c>
      <c r="AE168" s="14">
        <v>0.1542</v>
      </c>
      <c r="AF168" s="14">
        <v>0.1221</v>
      </c>
      <c r="AG168" s="14">
        <v>0.1454</v>
      </c>
      <c r="AH168" s="27">
        <v>0.20399999999999999</v>
      </c>
      <c r="AI168" s="28">
        <v>0.1615</v>
      </c>
      <c r="AJ168" s="24">
        <v>0.12970000000000001</v>
      </c>
      <c r="AK168" s="24">
        <v>0.16350000000000001</v>
      </c>
      <c r="AL168" s="24">
        <v>0.21010000000000001</v>
      </c>
      <c r="AM168" s="24">
        <v>0.18809999999999999</v>
      </c>
      <c r="AN168" s="14">
        <v>0.16350000000000001</v>
      </c>
      <c r="AO168" s="14">
        <v>0.2069</v>
      </c>
      <c r="AP168" s="14">
        <v>0.17019999999999999</v>
      </c>
      <c r="AQ168" s="14">
        <v>0.15659999999999999</v>
      </c>
      <c r="AR168" s="14">
        <v>0.1598</v>
      </c>
      <c r="AS168" s="27">
        <v>0.15759999999999999</v>
      </c>
      <c r="AT168" s="28">
        <v>0.1938</v>
      </c>
      <c r="AU168" s="24">
        <v>0.21709999999999999</v>
      </c>
      <c r="AV168" s="24">
        <v>0.19600000000000001</v>
      </c>
    </row>
    <row r="169" spans="1:48" x14ac:dyDescent="0.25">
      <c r="A169" t="s">
        <v>145</v>
      </c>
      <c r="B169" s="36">
        <f t="shared" si="2"/>
        <v>1.5769230769230773E-3</v>
      </c>
      <c r="C169" s="23">
        <v>-1.03E-2</v>
      </c>
      <c r="D169" s="29">
        <v>-4.5600000000000002E-2</v>
      </c>
      <c r="E169" s="14">
        <v>-2.6800000000000001E-2</v>
      </c>
      <c r="F169" s="14"/>
      <c r="G169" s="14"/>
      <c r="H169" s="23">
        <v>2.5899999999999999E-2</v>
      </c>
      <c r="I169" s="14">
        <v>4.58E-2</v>
      </c>
      <c r="J169" s="14"/>
      <c r="K169" s="14">
        <v>2.7400000000000001E-2</v>
      </c>
      <c r="L169" s="14">
        <v>7.7200000000000005E-2</v>
      </c>
      <c r="M169" s="14">
        <v>1.21E-2</v>
      </c>
      <c r="N169" s="14">
        <v>1.78E-2</v>
      </c>
      <c r="O169" s="14">
        <v>1.0999999999999999E-2</v>
      </c>
      <c r="P169" s="14">
        <v>-2.3099999999999999E-2</v>
      </c>
      <c r="Q169" s="14">
        <v>4.7500000000000001E-2</v>
      </c>
      <c r="R169" s="14">
        <v>8.0000000000000002E-3</v>
      </c>
      <c r="S169" s="14">
        <v>3.3500000000000002E-2</v>
      </c>
      <c r="T169" s="23"/>
      <c r="U169" s="14">
        <v>4.24E-2</v>
      </c>
      <c r="V169" s="14">
        <v>2.1700000000000001E-2</v>
      </c>
      <c r="W169" s="27">
        <v>-3.0000000000000001E-3</v>
      </c>
      <c r="X169" s="24"/>
      <c r="Y169" s="24">
        <v>-2.3099999999999999E-2</v>
      </c>
      <c r="Z169" s="24">
        <v>-3.7999999999999999E-2</v>
      </c>
      <c r="AA169" s="24">
        <v>-3.2300000000000002E-2</v>
      </c>
      <c r="AB169" s="24">
        <v>4.2500000000000003E-2</v>
      </c>
      <c r="AC169" s="14">
        <v>-3.61E-2</v>
      </c>
      <c r="AD169" s="14">
        <v>-4.6199999999999998E-2</v>
      </c>
      <c r="AE169" s="14">
        <v>-3.1800000000000002E-2</v>
      </c>
      <c r="AF169" s="14">
        <v>-5.5100000000000003E-2</v>
      </c>
      <c r="AG169" s="14">
        <v>-1.46E-2</v>
      </c>
      <c r="AH169" s="27">
        <v>-3.2199999999999999E-2</v>
      </c>
      <c r="AI169" s="28">
        <v>7.7000000000000002E-3</v>
      </c>
      <c r="AJ169" s="24"/>
      <c r="AK169" s="24">
        <v>3.7100000000000001E-2</v>
      </c>
      <c r="AL169" s="24">
        <v>7.1999999999999998E-3</v>
      </c>
      <c r="AM169" s="24">
        <v>1.6799999999999999E-2</v>
      </c>
      <c r="AN169" s="14">
        <v>1.5800000000000002E-2</v>
      </c>
      <c r="AO169" s="14">
        <v>9.7999999999999997E-3</v>
      </c>
      <c r="AP169" s="14">
        <v>3.3399999999999999E-2</v>
      </c>
      <c r="AQ169" s="14">
        <v>1.4E-2</v>
      </c>
      <c r="AR169" s="14">
        <v>-2.01E-2</v>
      </c>
      <c r="AS169" s="27">
        <v>-0.02</v>
      </c>
      <c r="AT169" s="28"/>
      <c r="AU169" s="24">
        <v>-9.5999999999999992E-3</v>
      </c>
      <c r="AV169" s="24">
        <v>-2.52E-2</v>
      </c>
    </row>
    <row r="170" spans="1:48" x14ac:dyDescent="0.25">
      <c r="A170" s="40" t="s">
        <v>103</v>
      </c>
      <c r="B170" s="36">
        <f t="shared" si="2"/>
        <v>-1.5686956521739126E-2</v>
      </c>
      <c r="C170" s="23">
        <v>4.8999999999999998E-3</v>
      </c>
      <c r="D170" s="21">
        <v>3.9300000000000002E-2</v>
      </c>
      <c r="E170" s="29">
        <v>-3.32E-2</v>
      </c>
      <c r="F170" s="29">
        <v>4.7999999999999996E-3</v>
      </c>
      <c r="G170" s="29">
        <v>-3.4099999999999998E-2</v>
      </c>
      <c r="H170" s="23">
        <v>-3.7100000000000001E-2</v>
      </c>
      <c r="I170" s="29">
        <v>-3.44E-2</v>
      </c>
      <c r="J170" s="29">
        <v>-3.6499999999999998E-2</v>
      </c>
      <c r="K170" s="29">
        <v>-3.4099999999999998E-2</v>
      </c>
      <c r="L170" s="29">
        <v>7.7999999999999996E-3</v>
      </c>
      <c r="M170" s="29">
        <v>-1.5299999999999999E-2</v>
      </c>
      <c r="N170" s="29">
        <v>-3.7900000000000003E-2</v>
      </c>
      <c r="O170" s="29">
        <v>-1.34E-2</v>
      </c>
      <c r="P170" s="29">
        <v>-4.9700000000000001E-2</v>
      </c>
      <c r="Q170" s="29">
        <v>-8.5000000000000006E-3</v>
      </c>
      <c r="R170" s="29">
        <v>-8.3999999999999995E-3</v>
      </c>
      <c r="S170" s="29">
        <v>-3.73E-2</v>
      </c>
      <c r="T170" s="23">
        <v>-1.78E-2</v>
      </c>
      <c r="U170" s="29">
        <v>5.9999999999999995E-4</v>
      </c>
      <c r="V170" s="29">
        <v>-1.29E-2</v>
      </c>
      <c r="W170" s="27">
        <v>2.9499999999999998E-2</v>
      </c>
      <c r="X170" s="28">
        <v>2.7E-2</v>
      </c>
      <c r="Y170" s="28">
        <v>3.0099999999999998E-2</v>
      </c>
      <c r="Z170" s="28">
        <v>3.4599999999999999E-2</v>
      </c>
      <c r="AA170" s="28">
        <v>-6.9999999999999999E-4</v>
      </c>
      <c r="AB170" s="28">
        <v>1.7999999999999999E-2</v>
      </c>
      <c r="AC170" s="29">
        <v>5.4999999999999997E-3</v>
      </c>
      <c r="AD170" s="29">
        <v>0.03</v>
      </c>
      <c r="AE170" s="29">
        <v>-7.9000000000000008E-3</v>
      </c>
      <c r="AF170" s="29">
        <v>-1.55E-2</v>
      </c>
      <c r="AG170" s="29">
        <v>1E-4</v>
      </c>
      <c r="AH170" s="27">
        <v>-6.7000000000000002E-3</v>
      </c>
      <c r="AI170" s="28">
        <v>-2.4299999999999999E-2</v>
      </c>
      <c r="AJ170" s="28">
        <v>-2.8000000000000001E-2</v>
      </c>
      <c r="AK170" s="28">
        <v>-6.7000000000000002E-3</v>
      </c>
      <c r="AL170" s="28">
        <v>-2.93E-2</v>
      </c>
      <c r="AM170" s="28">
        <v>-4.2500000000000003E-2</v>
      </c>
      <c r="AN170" s="29">
        <v>-5.4899999999999997E-2</v>
      </c>
      <c r="AO170" s="29">
        <v>-3.15E-2</v>
      </c>
      <c r="AP170" s="29">
        <v>-2.8899999999999999E-2</v>
      </c>
      <c r="AQ170" s="29">
        <v>-4.07E-2</v>
      </c>
      <c r="AR170" s="29">
        <v>-2.9600000000000001E-2</v>
      </c>
      <c r="AS170" s="27">
        <v>-6.3899999999999998E-2</v>
      </c>
      <c r="AT170" s="28">
        <v>-6.7599999999999993E-2</v>
      </c>
      <c r="AU170" s="28">
        <v>-4.9799999999999997E-2</v>
      </c>
      <c r="AV170" s="28">
        <v>-1.47E-2</v>
      </c>
    </row>
    <row r="171" spans="1:48" s="20" customFormat="1" x14ac:dyDescent="0.25">
      <c r="A171" s="18" t="s">
        <v>178</v>
      </c>
      <c r="B171" s="37">
        <f>AVERAGE(C171:AV171)</f>
        <v>0.49181521739130429</v>
      </c>
      <c r="C171" s="15">
        <v>0.5121</v>
      </c>
      <c r="D171" s="15">
        <v>0.52459999999999996</v>
      </c>
      <c r="E171" s="15">
        <v>0.504</v>
      </c>
      <c r="F171" s="15">
        <v>0.59309999999999996</v>
      </c>
      <c r="G171" s="15">
        <v>0.56030000000000002</v>
      </c>
      <c r="H171" s="19">
        <v>0.43940000000000001</v>
      </c>
      <c r="I171" s="15">
        <v>0.4289</v>
      </c>
      <c r="J171" s="15">
        <v>0.57099999999999995</v>
      </c>
      <c r="K171" s="15">
        <v>0.54400000000000004</v>
      </c>
      <c r="L171" s="15">
        <v>0.50590000000000002</v>
      </c>
      <c r="M171" s="15">
        <v>0.54449999999999998</v>
      </c>
      <c r="N171" s="15">
        <v>0.52190000000000003</v>
      </c>
      <c r="O171" s="15">
        <v>0.51559999999999995</v>
      </c>
      <c r="P171" s="15">
        <v>0.48010000000000003</v>
      </c>
      <c r="Q171" s="15">
        <v>0.4541</v>
      </c>
      <c r="R171" s="15">
        <v>0.96489999999999998</v>
      </c>
      <c r="S171" s="15">
        <v>0.55069999999999997</v>
      </c>
      <c r="T171" s="19">
        <v>0.58779999999999999</v>
      </c>
      <c r="U171" s="15">
        <v>0.57540000000000002</v>
      </c>
      <c r="V171" s="15">
        <v>0.58879999999999999</v>
      </c>
      <c r="W171" s="19">
        <v>0.32419999999999999</v>
      </c>
      <c r="X171" s="15">
        <v>0.51849999999999996</v>
      </c>
      <c r="Y171" s="15">
        <v>0.44290000000000002</v>
      </c>
      <c r="Z171" s="15">
        <v>0.18759999999999999</v>
      </c>
      <c r="AA171" s="15">
        <v>0.52480000000000004</v>
      </c>
      <c r="AB171" s="15">
        <v>0.26950000000000002</v>
      </c>
      <c r="AC171" s="15">
        <v>0.4178</v>
      </c>
      <c r="AD171" s="15">
        <v>0.39229999999999998</v>
      </c>
      <c r="AE171" s="15">
        <v>0.49209999999999998</v>
      </c>
      <c r="AF171" s="15">
        <v>0.54310000000000003</v>
      </c>
      <c r="AG171" s="15">
        <v>0.46239999999999998</v>
      </c>
      <c r="AH171" s="19">
        <v>0.3553</v>
      </c>
      <c r="AI171" s="15">
        <v>0.44119999999999998</v>
      </c>
      <c r="AJ171" s="15">
        <v>0.56769999999999998</v>
      </c>
      <c r="AK171" s="15">
        <v>0.5</v>
      </c>
      <c r="AL171" s="15">
        <v>0.47920000000000001</v>
      </c>
      <c r="AM171" s="15">
        <v>0.58799999999999997</v>
      </c>
      <c r="AN171" s="15">
        <v>0.53049999999999997</v>
      </c>
      <c r="AO171" s="15">
        <v>0.48720000000000002</v>
      </c>
      <c r="AP171" s="15">
        <v>0.49580000000000002</v>
      </c>
      <c r="AQ171" s="15">
        <v>0.51870000000000005</v>
      </c>
      <c r="AR171" s="15">
        <v>0.53680000000000005</v>
      </c>
      <c r="AS171" s="19">
        <v>0.29980000000000001</v>
      </c>
      <c r="AT171" s="15">
        <v>0.37419999999999998</v>
      </c>
      <c r="AU171" s="15">
        <v>0.45750000000000002</v>
      </c>
      <c r="AV171" s="15">
        <v>0.44929999999999998</v>
      </c>
    </row>
    <row r="172" spans="1:48" x14ac:dyDescent="0.25">
      <c r="AC172" s="14"/>
      <c r="AD172" s="14"/>
      <c r="AE172" s="14"/>
      <c r="AF172" s="16"/>
      <c r="AG172" s="14"/>
      <c r="AN172" s="14"/>
      <c r="AO172" s="14"/>
      <c r="AP172" s="14"/>
      <c r="AQ172" s="16"/>
      <c r="AR172" s="14"/>
    </row>
    <row r="173" spans="1:48" x14ac:dyDescent="0.25">
      <c r="AC173" s="14"/>
      <c r="AD173" s="14"/>
      <c r="AE173" s="14"/>
      <c r="AF173" s="16"/>
      <c r="AG173" s="14"/>
      <c r="AN173" s="14"/>
      <c r="AO173" s="14"/>
      <c r="AP173" s="14"/>
      <c r="AQ173" s="16"/>
      <c r="AR173" s="14"/>
    </row>
    <row r="174" spans="1:48" x14ac:dyDescent="0.25">
      <c r="AF174" s="16"/>
      <c r="AG174" s="14"/>
      <c r="AQ174" s="16"/>
      <c r="AR174" s="14"/>
    </row>
  </sheetData>
  <sortState ref="A3:AR170">
    <sortCondition ref="A3:A170"/>
  </sortState>
  <conditionalFormatting sqref="B3:AR170">
    <cfRule type="colorScale" priority="3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V3:AR170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S3:AV170">
    <cfRule type="colorScale" priority="1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AS3:AV170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6FD9-7E19-40B4-8A17-F9D84D16ADA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71"/>
  <sheetViews>
    <sheetView workbookViewId="0">
      <pane xSplit="1" ySplit="2" topLeftCell="AB3" activePane="bottomRight" state="frozen"/>
      <selection pane="topRight" activeCell="B1" sqref="B1"/>
      <selection pane="bottomLeft" activeCell="A3" sqref="A3"/>
      <selection pane="bottomRight" activeCell="B3" sqref="B3:AY170"/>
    </sheetView>
  </sheetViews>
  <sheetFormatPr defaultRowHeight="15" x14ac:dyDescent="0.25"/>
  <cols>
    <col min="1" max="1" width="14.140625" bestFit="1" customWidth="1"/>
    <col min="2" max="2" width="9.42578125" style="25" customWidth="1"/>
  </cols>
  <sheetData>
    <row r="1" spans="1:52" s="4" customFormat="1" ht="23.25" x14ac:dyDescent="0.35">
      <c r="B1" s="6"/>
      <c r="C1" s="5" t="s">
        <v>158</v>
      </c>
      <c r="L1" s="5" t="s">
        <v>209</v>
      </c>
      <c r="Q1" s="5" t="s">
        <v>162</v>
      </c>
      <c r="Y1" s="5" t="s">
        <v>215</v>
      </c>
      <c r="AF1" s="5" t="s">
        <v>163</v>
      </c>
      <c r="AK1" s="5" t="s">
        <v>229</v>
      </c>
      <c r="AQ1" s="5" t="s">
        <v>245</v>
      </c>
      <c r="AZ1" s="5"/>
    </row>
    <row r="2" spans="1:52" s="3" customFormat="1" x14ac:dyDescent="0.25">
      <c r="A2" s="55" t="s">
        <v>0</v>
      </c>
      <c r="B2" s="35" t="s">
        <v>237</v>
      </c>
      <c r="C2" s="7" t="s">
        <v>147</v>
      </c>
      <c r="D2" s="3" t="s">
        <v>148</v>
      </c>
      <c r="E2" s="31" t="s">
        <v>146</v>
      </c>
      <c r="F2" s="3" t="s">
        <v>149</v>
      </c>
      <c r="G2" s="3" t="s">
        <v>150</v>
      </c>
      <c r="H2" s="3" t="s">
        <v>151</v>
      </c>
      <c r="I2" s="31" t="s">
        <v>206</v>
      </c>
      <c r="J2" s="31" t="s">
        <v>152</v>
      </c>
      <c r="K2" s="3" t="s">
        <v>153</v>
      </c>
      <c r="L2" s="7" t="s">
        <v>210</v>
      </c>
      <c r="M2" s="31" t="s">
        <v>211</v>
      </c>
      <c r="N2" s="3" t="s">
        <v>212</v>
      </c>
      <c r="O2" s="31" t="s">
        <v>213</v>
      </c>
      <c r="P2" s="3" t="s">
        <v>214</v>
      </c>
      <c r="Q2" s="7" t="s">
        <v>203</v>
      </c>
      <c r="R2" s="3" t="s">
        <v>204</v>
      </c>
      <c r="S2" s="31" t="s">
        <v>205</v>
      </c>
      <c r="T2" s="31" t="s">
        <v>207</v>
      </c>
      <c r="U2" s="31" t="s">
        <v>208</v>
      </c>
      <c r="V2" s="31" t="s">
        <v>238</v>
      </c>
      <c r="W2" s="31" t="s">
        <v>222</v>
      </c>
      <c r="X2" s="31" t="s">
        <v>221</v>
      </c>
      <c r="Y2" s="7" t="s">
        <v>216</v>
      </c>
      <c r="Z2" s="31" t="s">
        <v>217</v>
      </c>
      <c r="AA2" s="31" t="s">
        <v>220</v>
      </c>
      <c r="AB2" s="31" t="s">
        <v>218</v>
      </c>
      <c r="AC2" s="31" t="s">
        <v>219</v>
      </c>
      <c r="AD2" s="31" t="s">
        <v>224</v>
      </c>
      <c r="AE2" s="31" t="s">
        <v>223</v>
      </c>
      <c r="AF2" s="34" t="s">
        <v>225</v>
      </c>
      <c r="AG2" s="3" t="s">
        <v>226</v>
      </c>
      <c r="AH2" s="31" t="s">
        <v>227</v>
      </c>
      <c r="AI2" s="31" t="s">
        <v>228</v>
      </c>
      <c r="AJ2" s="31" t="s">
        <v>236</v>
      </c>
      <c r="AK2" s="7" t="s">
        <v>230</v>
      </c>
      <c r="AL2" s="31" t="s">
        <v>231</v>
      </c>
      <c r="AM2" s="31" t="s">
        <v>232</v>
      </c>
      <c r="AN2" s="31" t="s">
        <v>233</v>
      </c>
      <c r="AO2" s="31" t="s">
        <v>234</v>
      </c>
      <c r="AP2" s="31" t="s">
        <v>235</v>
      </c>
      <c r="AQ2" s="34" t="s">
        <v>248</v>
      </c>
      <c r="AR2" s="31" t="s">
        <v>249</v>
      </c>
      <c r="AS2" s="31" t="s">
        <v>250</v>
      </c>
      <c r="AT2" s="31" t="s">
        <v>255</v>
      </c>
      <c r="AU2" s="31" t="s">
        <v>256</v>
      </c>
      <c r="AV2" s="31" t="s">
        <v>251</v>
      </c>
      <c r="AW2" s="31" t="s">
        <v>252</v>
      </c>
      <c r="AX2" s="31" t="s">
        <v>253</v>
      </c>
      <c r="AY2" s="31" t="s">
        <v>254</v>
      </c>
      <c r="AZ2" s="7"/>
    </row>
    <row r="3" spans="1:52" x14ac:dyDescent="0.25">
      <c r="A3" t="s">
        <v>1</v>
      </c>
      <c r="B3" s="36">
        <f>AVERAGE(C3:AY3)</f>
        <v>-2.5885416666666671E-2</v>
      </c>
      <c r="C3" s="16">
        <v>-3.8899999999999997E-2</v>
      </c>
      <c r="D3" s="16">
        <v>-2.1700000000000001E-2</v>
      </c>
      <c r="E3" s="16">
        <v>2.63E-2</v>
      </c>
      <c r="F3" s="16">
        <v>4.5499999999999999E-2</v>
      </c>
      <c r="G3" s="16">
        <v>1.6999999999999999E-3</v>
      </c>
      <c r="H3" s="16">
        <v>-5.3199999999999997E-2</v>
      </c>
      <c r="I3" s="16">
        <v>-1.52E-2</v>
      </c>
      <c r="J3" s="16">
        <v>-3.5799999999999998E-2</v>
      </c>
      <c r="K3" s="16">
        <v>1.47E-2</v>
      </c>
      <c r="L3" s="32">
        <v>-9.4000000000000004E-3</v>
      </c>
      <c r="M3" s="16">
        <v>-1.04E-2</v>
      </c>
      <c r="N3" s="16">
        <v>2.4799999999999999E-2</v>
      </c>
      <c r="O3" s="16">
        <v>-1.1599999999999999E-2</v>
      </c>
      <c r="P3" s="16">
        <v>7.1999999999999998E-3</v>
      </c>
      <c r="Q3" s="32">
        <v>-4.9500000000000002E-2</v>
      </c>
      <c r="R3" s="16">
        <v>-4.9500000000000002E-2</v>
      </c>
      <c r="S3" s="16">
        <v>-2.9399999999999999E-2</v>
      </c>
      <c r="T3" s="16">
        <v>-1.9300000000000001E-2</v>
      </c>
      <c r="U3" s="16">
        <v>-1.3299999999999999E-2</v>
      </c>
      <c r="V3" s="16">
        <v>-6.4699999999999994E-2</v>
      </c>
      <c r="W3" s="16">
        <v>-5.57E-2</v>
      </c>
      <c r="X3" s="16">
        <v>-5.2600000000000001E-2</v>
      </c>
      <c r="Y3" s="32">
        <v>-3.1899999999999998E-2</v>
      </c>
      <c r="Z3" s="16">
        <v>3.1899999999999998E-2</v>
      </c>
      <c r="AA3" s="16">
        <v>-7.6600000000000001E-2</v>
      </c>
      <c r="AB3" s="16">
        <v>-4.5900000000000003E-2</v>
      </c>
      <c r="AC3" s="16">
        <v>-8.8999999999999996E-2</v>
      </c>
      <c r="AD3" s="16">
        <v>-3.1800000000000002E-2</v>
      </c>
      <c r="AE3" s="16">
        <v>6.1000000000000004E-3</v>
      </c>
      <c r="AF3" s="32">
        <v>-3.2300000000000002E-2</v>
      </c>
      <c r="AG3" s="16">
        <v>-2.1499999999999998E-2</v>
      </c>
      <c r="AH3" s="16">
        <v>-2.0999999999999999E-3</v>
      </c>
      <c r="AI3" s="16">
        <v>-1.66E-2</v>
      </c>
      <c r="AJ3" s="16">
        <v>-2.7699999999999999E-2</v>
      </c>
      <c r="AK3" s="32">
        <v>-8.1299999999999997E-2</v>
      </c>
      <c r="AL3" s="16">
        <v>-2.0999999999999999E-3</v>
      </c>
      <c r="AM3" s="16">
        <v>-6.5299999999999997E-2</v>
      </c>
      <c r="AN3" s="16">
        <v>2.53E-2</v>
      </c>
      <c r="AO3" s="16">
        <v>-6.3700000000000007E-2</v>
      </c>
      <c r="AP3" s="16">
        <v>-7.9299999999999995E-2</v>
      </c>
      <c r="AQ3" s="32">
        <v>-2.64E-2</v>
      </c>
      <c r="AR3" s="16">
        <v>-1.3299999999999999E-2</v>
      </c>
      <c r="AS3" s="16">
        <v>-4.2999999999999997E-2</v>
      </c>
      <c r="AT3" s="16">
        <v>-4.5999999999999999E-2</v>
      </c>
      <c r="AU3" s="16">
        <v>-1.6500000000000001E-2</v>
      </c>
      <c r="AV3" s="16">
        <v>-3.9800000000000002E-2</v>
      </c>
      <c r="AW3" s="16">
        <v>-3.8600000000000002E-2</v>
      </c>
      <c r="AX3" s="16">
        <v>-5.1000000000000004E-3</v>
      </c>
      <c r="AY3" s="16"/>
      <c r="AZ3" s="47"/>
    </row>
    <row r="4" spans="1:52" x14ac:dyDescent="0.25">
      <c r="A4" t="s">
        <v>2</v>
      </c>
      <c r="B4" s="36">
        <f t="shared" ref="B4:B67" si="0">AVERAGE(C4:AY4)</f>
        <v>6.8187499999999984E-3</v>
      </c>
      <c r="C4" s="16">
        <v>1.7899999999999999E-2</v>
      </c>
      <c r="D4" s="16">
        <v>4.8999999999999998E-3</v>
      </c>
      <c r="E4" s="16">
        <v>0.05</v>
      </c>
      <c r="F4" s="16">
        <v>2.3099999999999999E-2</v>
      </c>
      <c r="G4" s="16">
        <v>1.1299999999999999E-2</v>
      </c>
      <c r="H4" s="16">
        <v>1.5599999999999999E-2</v>
      </c>
      <c r="I4" s="16">
        <v>8.5000000000000006E-3</v>
      </c>
      <c r="J4" s="16">
        <v>6.0999999999999999E-2</v>
      </c>
      <c r="K4" s="16">
        <v>1.6500000000000001E-2</v>
      </c>
      <c r="L4" s="32">
        <v>5.2600000000000001E-2</v>
      </c>
      <c r="M4" s="16">
        <v>5.0000000000000001E-3</v>
      </c>
      <c r="N4" s="16">
        <v>5.0000000000000001E-4</v>
      </c>
      <c r="O4" s="16">
        <v>-2.2599999999999999E-2</v>
      </c>
      <c r="P4" s="16">
        <v>4.8999999999999998E-3</v>
      </c>
      <c r="Q4" s="32">
        <v>2.0299999999999999E-2</v>
      </c>
      <c r="R4" s="16">
        <v>2.0299999999999999E-2</v>
      </c>
      <c r="S4" s="16">
        <v>-4.4299999999999999E-2</v>
      </c>
      <c r="T4" s="16">
        <v>-5.6300000000000003E-2</v>
      </c>
      <c r="U4" s="16">
        <v>1.44E-2</v>
      </c>
      <c r="V4" s="16">
        <v>-4.2500000000000003E-2</v>
      </c>
      <c r="W4" s="16">
        <v>3.8199999999999998E-2</v>
      </c>
      <c r="X4" s="16">
        <v>3.8E-3</v>
      </c>
      <c r="Y4" s="32">
        <v>-4.1700000000000001E-2</v>
      </c>
      <c r="Z4" s="16">
        <v>4.1700000000000001E-2</v>
      </c>
      <c r="AA4" s="16">
        <v>-3.5999999999999999E-3</v>
      </c>
      <c r="AB4" s="16">
        <v>-5.3600000000000002E-2</v>
      </c>
      <c r="AC4" s="16">
        <v>-1.84E-2</v>
      </c>
      <c r="AD4" s="16">
        <v>8.5000000000000006E-3</v>
      </c>
      <c r="AE4" s="16">
        <v>1.5599999999999999E-2</v>
      </c>
      <c r="AF4" s="32">
        <v>6.7799999999999999E-2</v>
      </c>
      <c r="AG4" s="16">
        <v>2.4299999999999999E-2</v>
      </c>
      <c r="AH4" s="16">
        <v>3.3700000000000001E-2</v>
      </c>
      <c r="AI4" s="16">
        <v>-3.0200000000000001E-2</v>
      </c>
      <c r="AJ4" s="16">
        <v>1.0200000000000001E-2</v>
      </c>
      <c r="AK4" s="32">
        <v>4.4299999999999999E-2</v>
      </c>
      <c r="AL4" s="16">
        <v>-3.5999999999999997E-2</v>
      </c>
      <c r="AM4" s="16">
        <v>1.41E-2</v>
      </c>
      <c r="AN4" s="16">
        <v>-6.9999999999999999E-4</v>
      </c>
      <c r="AO4" s="16">
        <v>-1.4999999999999999E-2</v>
      </c>
      <c r="AP4" s="16">
        <v>-1.52E-2</v>
      </c>
      <c r="AQ4" s="32">
        <v>1.2999999999999999E-2</v>
      </c>
      <c r="AR4" s="16">
        <v>7.0000000000000001E-3</v>
      </c>
      <c r="AS4" s="16">
        <v>4.1999999999999997E-3</v>
      </c>
      <c r="AT4" s="16">
        <v>4.41E-2</v>
      </c>
      <c r="AU4" s="16">
        <v>-5.7999999999999996E-3</v>
      </c>
      <c r="AV4" s="16">
        <v>-2.4400000000000002E-2</v>
      </c>
      <c r="AW4" s="16">
        <v>3.6799999999999999E-2</v>
      </c>
      <c r="AX4" s="16">
        <v>3.5000000000000001E-3</v>
      </c>
      <c r="AY4" s="16"/>
      <c r="AZ4" s="47"/>
    </row>
    <row r="5" spans="1:52" x14ac:dyDescent="0.25">
      <c r="A5" t="s">
        <v>104</v>
      </c>
      <c r="B5" s="36">
        <f t="shared" si="0"/>
        <v>-1.792708333333333E-2</v>
      </c>
      <c r="C5" s="16">
        <v>9.2999999999999992E-3</v>
      </c>
      <c r="D5" s="16">
        <v>2.9499999999999998E-2</v>
      </c>
      <c r="E5" s="16">
        <v>1.3100000000000001E-2</v>
      </c>
      <c r="F5" s="16">
        <v>2.75E-2</v>
      </c>
      <c r="G5" s="16">
        <v>-8.0000000000000002E-3</v>
      </c>
      <c r="H5" s="16">
        <v>-4.4600000000000001E-2</v>
      </c>
      <c r="I5" s="16">
        <v>-2.5999999999999999E-2</v>
      </c>
      <c r="J5" s="16">
        <v>1.7100000000000001E-2</v>
      </c>
      <c r="K5" s="16">
        <v>0</v>
      </c>
      <c r="L5" s="32">
        <v>-3.2899999999999999E-2</v>
      </c>
      <c r="M5" s="16">
        <v>3.6299999999999999E-2</v>
      </c>
      <c r="N5" s="16">
        <v>-1.9599999999999999E-2</v>
      </c>
      <c r="O5" s="16">
        <v>-4.9299999999999997E-2</v>
      </c>
      <c r="P5" s="16">
        <v>-3.1399999999999997E-2</v>
      </c>
      <c r="Q5" s="32">
        <v>-1.21E-2</v>
      </c>
      <c r="R5" s="16">
        <v>-1.21E-2</v>
      </c>
      <c r="S5" s="16">
        <v>-8.2600000000000007E-2</v>
      </c>
      <c r="T5" s="16">
        <v>-5.0299999999999997E-2</v>
      </c>
      <c r="U5" s="16">
        <v>1.09E-2</v>
      </c>
      <c r="V5" s="16">
        <v>-4.4000000000000003E-3</v>
      </c>
      <c r="W5" s="16">
        <v>2.0000000000000001E-4</v>
      </c>
      <c r="X5" s="16">
        <v>-1.2500000000000001E-2</v>
      </c>
      <c r="Y5" s="32">
        <v>-5.5800000000000002E-2</v>
      </c>
      <c r="Z5" s="16">
        <v>5.5800000000000002E-2</v>
      </c>
      <c r="AA5" s="16">
        <v>-7.0800000000000002E-2</v>
      </c>
      <c r="AB5" s="16">
        <v>-4.9500000000000002E-2</v>
      </c>
      <c r="AC5" s="16">
        <v>-5.7500000000000002E-2</v>
      </c>
      <c r="AD5" s="16">
        <v>-5.2600000000000001E-2</v>
      </c>
      <c r="AE5" s="16">
        <v>-4.5499999999999999E-2</v>
      </c>
      <c r="AF5" s="32">
        <v>-4.4400000000000002E-2</v>
      </c>
      <c r="AG5" s="16">
        <v>-5.1999999999999998E-2</v>
      </c>
      <c r="AH5" s="16">
        <v>7.7000000000000002E-3</v>
      </c>
      <c r="AI5" s="16">
        <v>-4.1700000000000001E-2</v>
      </c>
      <c r="AJ5" s="16">
        <v>-3.04E-2</v>
      </c>
      <c r="AK5" s="32">
        <v>-4.6699999999999998E-2</v>
      </c>
      <c r="AL5" s="16">
        <v>-3.1300000000000001E-2</v>
      </c>
      <c r="AM5" s="16">
        <v>-3.85E-2</v>
      </c>
      <c r="AN5" s="16">
        <v>3.9800000000000002E-2</v>
      </c>
      <c r="AO5" s="16">
        <v>5.9999999999999995E-4</v>
      </c>
      <c r="AP5" s="16">
        <v>-9.4999999999999998E-3</v>
      </c>
      <c r="AQ5" s="32">
        <v>-3.6700000000000003E-2</v>
      </c>
      <c r="AR5" s="16">
        <v>-3.5999999999999999E-3</v>
      </c>
      <c r="AS5" s="16">
        <v>-1.5800000000000002E-2</v>
      </c>
      <c r="AT5" s="16">
        <v>-7.1000000000000004E-3</v>
      </c>
      <c r="AU5" s="16">
        <v>-3.1099999999999999E-2</v>
      </c>
      <c r="AV5" s="16">
        <v>2.0400000000000001E-2</v>
      </c>
      <c r="AW5" s="16">
        <v>-2.2200000000000001E-2</v>
      </c>
      <c r="AX5" s="16">
        <v>-2.0000000000000001E-4</v>
      </c>
      <c r="AY5" s="16"/>
      <c r="AZ5" s="47"/>
    </row>
    <row r="6" spans="1:52" x14ac:dyDescent="0.25">
      <c r="A6" t="s">
        <v>3</v>
      </c>
      <c r="B6" s="36">
        <f t="shared" si="0"/>
        <v>4.533124999999999E-2</v>
      </c>
      <c r="C6" s="16">
        <v>8.3599999999999994E-2</v>
      </c>
      <c r="D6" s="16">
        <v>3.6700000000000003E-2</v>
      </c>
      <c r="E6" s="16">
        <v>9.7900000000000001E-2</v>
      </c>
      <c r="F6" s="16">
        <v>3.7199999999999997E-2</v>
      </c>
      <c r="G6" s="16">
        <v>1.6899999999999998E-2</v>
      </c>
      <c r="H6" s="16">
        <v>7.4499999999999997E-2</v>
      </c>
      <c r="I6" s="16">
        <v>8.6400000000000005E-2</v>
      </c>
      <c r="J6" s="16">
        <v>3.95E-2</v>
      </c>
      <c r="K6" s="16">
        <v>1.11E-2</v>
      </c>
      <c r="L6" s="32">
        <v>3.9600000000000003E-2</v>
      </c>
      <c r="M6" s="16">
        <v>5.2900000000000003E-2</v>
      </c>
      <c r="N6" s="16">
        <v>3.49E-2</v>
      </c>
      <c r="O6" s="16">
        <v>6.7500000000000004E-2</v>
      </c>
      <c r="P6" s="16">
        <v>6.9999999999999999E-4</v>
      </c>
      <c r="Q6" s="32">
        <v>2.4299999999999999E-2</v>
      </c>
      <c r="R6" s="16">
        <v>2.4299999999999999E-2</v>
      </c>
      <c r="S6" s="16">
        <v>0.1086</v>
      </c>
      <c r="T6" s="16">
        <v>2.07E-2</v>
      </c>
      <c r="U6" s="16">
        <v>-2.1899999999999999E-2</v>
      </c>
      <c r="V6" s="16">
        <v>1.21E-2</v>
      </c>
      <c r="W6" s="16">
        <v>3.3700000000000001E-2</v>
      </c>
      <c r="X6" s="16">
        <v>3.6900000000000002E-2</v>
      </c>
      <c r="Y6" s="32">
        <v>-2.8999999999999998E-3</v>
      </c>
      <c r="Z6" s="16">
        <v>2.8999999999999998E-3</v>
      </c>
      <c r="AA6" s="16">
        <v>6.0499999999999998E-2</v>
      </c>
      <c r="AB6" s="16">
        <v>2.46E-2</v>
      </c>
      <c r="AC6" s="16">
        <v>8.0100000000000005E-2</v>
      </c>
      <c r="AD6" s="16">
        <v>1.7899999999999999E-2</v>
      </c>
      <c r="AE6" s="16">
        <v>0.124</v>
      </c>
      <c r="AF6" s="32">
        <v>8.8700000000000001E-2</v>
      </c>
      <c r="AG6" s="16">
        <v>0.10199999999999999</v>
      </c>
      <c r="AH6" s="16">
        <v>0.1384</v>
      </c>
      <c r="AI6" s="16">
        <v>-6.2E-2</v>
      </c>
      <c r="AJ6" s="16">
        <v>-3.9399999999999998E-2</v>
      </c>
      <c r="AK6" s="32">
        <v>4.4900000000000002E-2</v>
      </c>
      <c r="AL6" s="16">
        <v>8.8999999999999996E-2</v>
      </c>
      <c r="AM6" s="16">
        <v>5.9200000000000003E-2</v>
      </c>
      <c r="AN6" s="16">
        <v>3.85E-2</v>
      </c>
      <c r="AO6" s="16">
        <v>2.7699999999999999E-2</v>
      </c>
      <c r="AP6" s="16">
        <v>3.5200000000000002E-2</v>
      </c>
      <c r="AQ6" s="32">
        <v>9.3399999999999997E-2</v>
      </c>
      <c r="AR6" s="16">
        <v>5.2900000000000003E-2</v>
      </c>
      <c r="AS6" s="16">
        <v>7.6700000000000004E-2</v>
      </c>
      <c r="AT6" s="16">
        <v>7.4899999999999994E-2</v>
      </c>
      <c r="AU6" s="16">
        <v>7.0699999999999999E-2</v>
      </c>
      <c r="AV6" s="16">
        <v>2.1399999999999999E-2</v>
      </c>
      <c r="AW6" s="16">
        <v>3.7199999999999997E-2</v>
      </c>
      <c r="AX6" s="16">
        <v>1.2999999999999999E-3</v>
      </c>
      <c r="AY6" s="16"/>
      <c r="AZ6" s="47"/>
    </row>
    <row r="7" spans="1:52" x14ac:dyDescent="0.25">
      <c r="A7" t="s">
        <v>105</v>
      </c>
      <c r="B7" s="36">
        <f t="shared" si="0"/>
        <v>-4.9591666666666666E-2</v>
      </c>
      <c r="C7" s="16">
        <v>-7.6399999999999996E-2</v>
      </c>
      <c r="D7" s="16">
        <v>-4.82E-2</v>
      </c>
      <c r="E7" s="16">
        <v>-0.1203</v>
      </c>
      <c r="F7" s="16">
        <v>-6.1899999999999997E-2</v>
      </c>
      <c r="G7" s="16">
        <v>-6.4799999999999996E-2</v>
      </c>
      <c r="H7" s="16">
        <v>-0.1023</v>
      </c>
      <c r="I7" s="16">
        <v>-9.6199999999999994E-2</v>
      </c>
      <c r="J7" s="16">
        <v>-1.44E-2</v>
      </c>
      <c r="K7" s="16">
        <v>-5.4399999999999997E-2</v>
      </c>
      <c r="L7" s="32">
        <v>2.8299999999999999E-2</v>
      </c>
      <c r="M7" s="16">
        <v>-3.2099999999999997E-2</v>
      </c>
      <c r="N7" s="16">
        <v>-7.9600000000000004E-2</v>
      </c>
      <c r="O7" s="16">
        <v>6.1999999999999998E-3</v>
      </c>
      <c r="P7" s="16">
        <v>-3.32E-2</v>
      </c>
      <c r="Q7" s="32">
        <v>-0.1016</v>
      </c>
      <c r="R7" s="16">
        <v>-0.1016</v>
      </c>
      <c r="S7" s="16">
        <v>-9.2299999999999993E-2</v>
      </c>
      <c r="T7" s="16">
        <v>-9.4799999999999995E-2</v>
      </c>
      <c r="U7" s="16">
        <v>4.4400000000000002E-2</v>
      </c>
      <c r="V7" s="16">
        <v>-2.6800000000000001E-2</v>
      </c>
      <c r="W7" s="16">
        <v>-9.9500000000000005E-2</v>
      </c>
      <c r="X7" s="16">
        <v>-9.7299999999999998E-2</v>
      </c>
      <c r="Y7" s="32">
        <v>-1.7100000000000001E-2</v>
      </c>
      <c r="Z7" s="16">
        <v>1.7100000000000001E-2</v>
      </c>
      <c r="AA7" s="16">
        <v>-7.22E-2</v>
      </c>
      <c r="AB7" s="16">
        <v>-6.1699999999999998E-2</v>
      </c>
      <c r="AC7" s="16">
        <v>-0.1009</v>
      </c>
      <c r="AD7" s="16">
        <v>-6.3299999999999995E-2</v>
      </c>
      <c r="AE7" s="16">
        <v>-0.1429</v>
      </c>
      <c r="AF7" s="32">
        <v>3.0200000000000001E-2</v>
      </c>
      <c r="AG7" s="16">
        <v>6.2E-2</v>
      </c>
      <c r="AH7" s="16">
        <v>-5.9700000000000003E-2</v>
      </c>
      <c r="AI7" s="16">
        <v>-1.0500000000000001E-2</v>
      </c>
      <c r="AJ7" s="16">
        <v>3.4700000000000002E-2</v>
      </c>
      <c r="AK7" s="32">
        <v>-8.6900000000000005E-2</v>
      </c>
      <c r="AL7" s="16">
        <v>4.9399999999999999E-2</v>
      </c>
      <c r="AM7" s="16">
        <v>-0.12130000000000001</v>
      </c>
      <c r="AN7" s="16">
        <v>2.1399999999999999E-2</v>
      </c>
      <c r="AO7" s="16">
        <v>-0.1124</v>
      </c>
      <c r="AP7" s="16">
        <v>-0.1028</v>
      </c>
      <c r="AQ7" s="32">
        <v>-6.9699999999999998E-2</v>
      </c>
      <c r="AR7" s="16">
        <v>-5.8099999999999999E-2</v>
      </c>
      <c r="AS7" s="16">
        <v>4.7699999999999999E-2</v>
      </c>
      <c r="AT7" s="16">
        <v>-1.47E-2</v>
      </c>
      <c r="AU7" s="16">
        <v>-5.1200000000000002E-2</v>
      </c>
      <c r="AV7" s="16">
        <v>-9.1700000000000004E-2</v>
      </c>
      <c r="AW7" s="16">
        <v>-6.0299999999999999E-2</v>
      </c>
      <c r="AX7" s="16">
        <v>-2.6700000000000002E-2</v>
      </c>
      <c r="AY7" s="16"/>
      <c r="AZ7" s="47"/>
    </row>
    <row r="8" spans="1:52" x14ac:dyDescent="0.25">
      <c r="A8" t="s">
        <v>4</v>
      </c>
      <c r="B8" s="36">
        <f t="shared" si="0"/>
        <v>6.5220833333333325E-2</v>
      </c>
      <c r="C8" s="16">
        <v>4.6300000000000001E-2</v>
      </c>
      <c r="D8" s="16">
        <v>-4.0300000000000002E-2</v>
      </c>
      <c r="E8" s="16">
        <v>8.6599999999999996E-2</v>
      </c>
      <c r="F8" s="16">
        <v>-2.1700000000000001E-2</v>
      </c>
      <c r="G8" s="16">
        <v>-3.5999999999999999E-3</v>
      </c>
      <c r="H8" s="16">
        <v>9.6699999999999994E-2</v>
      </c>
      <c r="I8" s="16">
        <v>8.2500000000000004E-2</v>
      </c>
      <c r="J8" s="16">
        <v>6.3399999999999998E-2</v>
      </c>
      <c r="K8" s="16">
        <v>4.1000000000000003E-3</v>
      </c>
      <c r="L8" s="32">
        <v>2.7699999999999999E-2</v>
      </c>
      <c r="M8" s="16">
        <v>2.0799999999999999E-2</v>
      </c>
      <c r="N8" s="16">
        <v>-5.8200000000000002E-2</v>
      </c>
      <c r="O8" s="16">
        <v>5.8400000000000001E-2</v>
      </c>
      <c r="P8" s="16">
        <v>-4.4400000000000002E-2</v>
      </c>
      <c r="Q8" s="32">
        <v>6.7500000000000004E-2</v>
      </c>
      <c r="R8" s="16">
        <v>6.7500000000000004E-2</v>
      </c>
      <c r="S8" s="16">
        <v>0.1469</v>
      </c>
      <c r="T8" s="16">
        <v>8.1600000000000006E-2</v>
      </c>
      <c r="U8" s="16">
        <v>-1.7999999999999999E-2</v>
      </c>
      <c r="V8" s="16">
        <v>0.1089</v>
      </c>
      <c r="W8" s="16">
        <v>7.1199999999999999E-2</v>
      </c>
      <c r="X8" s="16">
        <v>5.7599999999999998E-2</v>
      </c>
      <c r="Y8" s="32">
        <v>1.2999999999999999E-2</v>
      </c>
      <c r="Z8" s="16">
        <v>-1.2999999999999999E-2</v>
      </c>
      <c r="AA8" s="16">
        <v>0.1129</v>
      </c>
      <c r="AB8" s="16">
        <v>0.13750000000000001</v>
      </c>
      <c r="AC8" s="16">
        <v>0.1062</v>
      </c>
      <c r="AD8" s="16">
        <v>8.4699999999999998E-2</v>
      </c>
      <c r="AE8" s="16">
        <v>6.1699999999999998E-2</v>
      </c>
      <c r="AF8" s="32">
        <v>0.19020000000000001</v>
      </c>
      <c r="AG8" s="16">
        <v>0.1857</v>
      </c>
      <c r="AH8" s="16">
        <v>3.6900000000000002E-2</v>
      </c>
      <c r="AI8" s="16">
        <v>-4.0000000000000001E-3</v>
      </c>
      <c r="AJ8" s="16">
        <v>1.8700000000000001E-2</v>
      </c>
      <c r="AK8" s="32">
        <v>0.1085</v>
      </c>
      <c r="AL8" s="16">
        <v>7.85E-2</v>
      </c>
      <c r="AM8" s="16">
        <v>0.14729999999999999</v>
      </c>
      <c r="AN8" s="16">
        <v>-3.8399999999999997E-2</v>
      </c>
      <c r="AO8" s="16">
        <v>0.15049999999999999</v>
      </c>
      <c r="AP8" s="16">
        <v>9.6799999999999997E-2</v>
      </c>
      <c r="AQ8" s="32">
        <v>0.1134</v>
      </c>
      <c r="AR8" s="16">
        <v>3.7100000000000001E-2</v>
      </c>
      <c r="AS8" s="16">
        <v>0.11210000000000001</v>
      </c>
      <c r="AT8" s="16">
        <v>0.16259999999999999</v>
      </c>
      <c r="AU8" s="16">
        <v>9.11E-2</v>
      </c>
      <c r="AV8" s="16">
        <v>7.4899999999999994E-2</v>
      </c>
      <c r="AW8" s="16">
        <v>0.12509999999999999</v>
      </c>
      <c r="AX8" s="16">
        <v>3.9100000000000003E-2</v>
      </c>
      <c r="AY8" s="16"/>
      <c r="AZ8" s="47"/>
    </row>
    <row r="9" spans="1:52" x14ac:dyDescent="0.25">
      <c r="A9" t="s">
        <v>106</v>
      </c>
      <c r="B9" s="36">
        <f t="shared" si="0"/>
        <v>7.1158333333333365E-2</v>
      </c>
      <c r="C9" s="16">
        <v>6.7000000000000004E-2</v>
      </c>
      <c r="D9" s="16">
        <v>7.8700000000000006E-2</v>
      </c>
      <c r="E9" s="16">
        <v>9.9699999999999997E-2</v>
      </c>
      <c r="F9" s="16">
        <v>-1.7000000000000001E-2</v>
      </c>
      <c r="G9" s="16">
        <v>8.8999999999999999E-3</v>
      </c>
      <c r="H9" s="16">
        <v>0.1081</v>
      </c>
      <c r="I9" s="16">
        <v>0.1074</v>
      </c>
      <c r="J9" s="16">
        <v>5.8900000000000001E-2</v>
      </c>
      <c r="K9" s="16">
        <v>4.0000000000000001E-3</v>
      </c>
      <c r="L9" s="32">
        <v>8.5599999999999996E-2</v>
      </c>
      <c r="M9" s="16">
        <v>-2.5899999999999999E-2</v>
      </c>
      <c r="N9" s="16">
        <v>-2.1899999999999999E-2</v>
      </c>
      <c r="O9" s="16">
        <v>9.1399999999999995E-2</v>
      </c>
      <c r="P9" s="16">
        <v>-3.0499999999999999E-2</v>
      </c>
      <c r="Q9" s="32">
        <v>0.1221</v>
      </c>
      <c r="R9" s="16">
        <v>0.1221</v>
      </c>
      <c r="S9" s="16">
        <v>0.1017</v>
      </c>
      <c r="T9" s="16">
        <v>5.3800000000000001E-2</v>
      </c>
      <c r="U9" s="16">
        <v>5.1999999999999998E-3</v>
      </c>
      <c r="V9" s="16">
        <v>8.3400000000000002E-2</v>
      </c>
      <c r="W9" s="16">
        <v>0.11219999999999999</v>
      </c>
      <c r="X9" s="16">
        <v>0.1056</v>
      </c>
      <c r="Y9" s="32">
        <v>0.17069999999999999</v>
      </c>
      <c r="Z9" s="16">
        <v>-0.17069999999999999</v>
      </c>
      <c r="AA9" s="16">
        <v>0.1188</v>
      </c>
      <c r="AB9" s="16">
        <v>0.1007</v>
      </c>
      <c r="AC9" s="16">
        <v>8.2500000000000004E-2</v>
      </c>
      <c r="AD9" s="16">
        <v>8.6300000000000002E-2</v>
      </c>
      <c r="AE9" s="16">
        <v>0.1283</v>
      </c>
      <c r="AF9" s="32">
        <v>0.17580000000000001</v>
      </c>
      <c r="AG9" s="16">
        <v>0.1678</v>
      </c>
      <c r="AH9" s="16">
        <v>5.4999999999999997E-3</v>
      </c>
      <c r="AI9" s="16">
        <v>-9.9000000000000008E-3</v>
      </c>
      <c r="AJ9" s="16">
        <v>3.8800000000000001E-2</v>
      </c>
      <c r="AK9" s="32">
        <v>0.10929999999999999</v>
      </c>
      <c r="AL9" s="16">
        <v>-5.1499999999999997E-2</v>
      </c>
      <c r="AM9" s="16">
        <v>0.12740000000000001</v>
      </c>
      <c r="AN9" s="16">
        <v>-2.5600000000000001E-2</v>
      </c>
      <c r="AO9" s="16">
        <v>0.1391</v>
      </c>
      <c r="AP9" s="16">
        <v>7.6600000000000001E-2</v>
      </c>
      <c r="AQ9" s="32">
        <v>0.1019</v>
      </c>
      <c r="AR9" s="16">
        <v>8.9599999999999999E-2</v>
      </c>
      <c r="AS9" s="16">
        <v>0.18920000000000001</v>
      </c>
      <c r="AT9" s="16">
        <v>9.9599999999999994E-2</v>
      </c>
      <c r="AU9" s="16">
        <v>7.6899999999999996E-2</v>
      </c>
      <c r="AV9" s="16">
        <v>0.14080000000000001</v>
      </c>
      <c r="AW9" s="16">
        <v>0.1147</v>
      </c>
      <c r="AX9" s="16">
        <v>1.2500000000000001E-2</v>
      </c>
      <c r="AY9" s="16"/>
      <c r="AZ9" s="47"/>
    </row>
    <row r="10" spans="1:52" x14ac:dyDescent="0.25">
      <c r="A10" t="s">
        <v>5</v>
      </c>
      <c r="B10" s="36">
        <f t="shared" si="0"/>
        <v>4.602500000000001E-2</v>
      </c>
      <c r="C10" s="16">
        <v>6.7900000000000002E-2</v>
      </c>
      <c r="D10" s="16">
        <v>5.8400000000000001E-2</v>
      </c>
      <c r="E10" s="16">
        <v>6.9099999999999995E-2</v>
      </c>
      <c r="F10" s="16">
        <v>6.1199999999999997E-2</v>
      </c>
      <c r="G10" s="16">
        <v>2.7699999999999999E-2</v>
      </c>
      <c r="H10" s="16">
        <v>7.2999999999999995E-2</v>
      </c>
      <c r="I10" s="16">
        <v>9.2600000000000002E-2</v>
      </c>
      <c r="J10" s="16">
        <v>1.23E-2</v>
      </c>
      <c r="K10" s="16">
        <v>3.4299999999999997E-2</v>
      </c>
      <c r="L10" s="32">
        <v>1.55E-2</v>
      </c>
      <c r="M10" s="16">
        <v>-1.01E-2</v>
      </c>
      <c r="N10" s="16">
        <v>4.0300000000000002E-2</v>
      </c>
      <c r="O10" s="16">
        <v>5.4100000000000002E-2</v>
      </c>
      <c r="P10" s="16">
        <v>7.7999999999999996E-3</v>
      </c>
      <c r="Q10" s="32">
        <v>6.6299999999999998E-2</v>
      </c>
      <c r="R10" s="16">
        <v>6.6299999999999998E-2</v>
      </c>
      <c r="S10" s="16">
        <v>8.6300000000000002E-2</v>
      </c>
      <c r="T10" s="16">
        <v>3.5900000000000001E-2</v>
      </c>
      <c r="U10" s="16">
        <v>-5.0500000000000003E-2</v>
      </c>
      <c r="V10" s="16">
        <v>-1.4E-3</v>
      </c>
      <c r="W10" s="16">
        <v>6.1400000000000003E-2</v>
      </c>
      <c r="X10" s="16">
        <v>9.0499999999999997E-2</v>
      </c>
      <c r="Y10" s="32">
        <v>-1.0999999999999999E-2</v>
      </c>
      <c r="Z10" s="16">
        <v>1.0999999999999999E-2</v>
      </c>
      <c r="AA10" s="16">
        <v>5.3900000000000003E-2</v>
      </c>
      <c r="AB10" s="16">
        <v>5.8900000000000001E-2</v>
      </c>
      <c r="AC10" s="16">
        <v>2.4299999999999999E-2</v>
      </c>
      <c r="AD10" s="16">
        <v>1.29E-2</v>
      </c>
      <c r="AE10" s="16">
        <v>9.9299999999999999E-2</v>
      </c>
      <c r="AF10" s="32">
        <v>4.48E-2</v>
      </c>
      <c r="AG10" s="16">
        <v>7.6300000000000007E-2</v>
      </c>
      <c r="AH10" s="16">
        <v>6.0999999999999999E-2</v>
      </c>
      <c r="AI10" s="16">
        <v>3.2300000000000002E-2</v>
      </c>
      <c r="AJ10" s="16">
        <v>1.4E-2</v>
      </c>
      <c r="AK10" s="32">
        <v>0.1061</v>
      </c>
      <c r="AL10" s="16">
        <v>-3.6999999999999998E-2</v>
      </c>
      <c r="AM10" s="16">
        <v>0.1026</v>
      </c>
      <c r="AN10" s="16">
        <v>-2.8400000000000002E-2</v>
      </c>
      <c r="AO10" s="16">
        <v>6.9199999999999998E-2</v>
      </c>
      <c r="AP10" s="16">
        <v>5.9900000000000002E-2</v>
      </c>
      <c r="AQ10" s="32">
        <v>0.11609999999999999</v>
      </c>
      <c r="AR10" s="16">
        <v>4.8000000000000001E-2</v>
      </c>
      <c r="AS10" s="16">
        <v>1.38E-2</v>
      </c>
      <c r="AT10" s="16">
        <v>0.1038</v>
      </c>
      <c r="AU10" s="16">
        <v>8.0799999999999997E-2</v>
      </c>
      <c r="AV10" s="16">
        <v>4.1500000000000002E-2</v>
      </c>
      <c r="AW10" s="16">
        <v>8.1699999999999995E-2</v>
      </c>
      <c r="AX10" s="16">
        <v>1.4500000000000001E-2</v>
      </c>
      <c r="AY10" s="16"/>
      <c r="AZ10" s="47"/>
    </row>
    <row r="11" spans="1:52" x14ac:dyDescent="0.25">
      <c r="A11" t="s">
        <v>6</v>
      </c>
      <c r="B11" s="36">
        <f t="shared" si="0"/>
        <v>5.1012499999999988E-2</v>
      </c>
      <c r="C11" s="16">
        <v>1.3100000000000001E-2</v>
      </c>
      <c r="D11" s="16">
        <v>-2.1600000000000001E-2</v>
      </c>
      <c r="E11" s="16">
        <v>7.0400000000000004E-2</v>
      </c>
      <c r="F11" s="16">
        <v>4.9299999999999997E-2</v>
      </c>
      <c r="G11" s="16">
        <v>6.54E-2</v>
      </c>
      <c r="H11" s="16">
        <v>8.1299999999999997E-2</v>
      </c>
      <c r="I11" s="16">
        <v>9.8799999999999999E-2</v>
      </c>
      <c r="J11" s="16">
        <v>2.3900000000000001E-2</v>
      </c>
      <c r="K11" s="16">
        <v>-5.8999999999999999E-3</v>
      </c>
      <c r="L11" s="32">
        <v>0.10349999999999999</v>
      </c>
      <c r="M11" s="16">
        <v>-1.44E-2</v>
      </c>
      <c r="N11" s="16">
        <v>3.1399999999999997E-2</v>
      </c>
      <c r="O11" s="16">
        <v>6.7999999999999996E-3</v>
      </c>
      <c r="P11" s="16">
        <v>-6.54E-2</v>
      </c>
      <c r="Q11" s="32">
        <v>4.5900000000000003E-2</v>
      </c>
      <c r="R11" s="16">
        <v>4.5900000000000003E-2</v>
      </c>
      <c r="S11" s="16">
        <v>6.7799999999999999E-2</v>
      </c>
      <c r="T11" s="16">
        <v>1.37E-2</v>
      </c>
      <c r="U11" s="16">
        <v>-2.9000000000000001E-2</v>
      </c>
      <c r="V11" s="16">
        <v>-2.81E-2</v>
      </c>
      <c r="W11" s="16">
        <v>0.11169999999999999</v>
      </c>
      <c r="X11" s="16">
        <v>9.8699999999999996E-2</v>
      </c>
      <c r="Y11" s="32">
        <v>0.1002</v>
      </c>
      <c r="Z11" s="16">
        <v>-0.1002</v>
      </c>
      <c r="AA11" s="16">
        <v>5.11E-2</v>
      </c>
      <c r="AB11" s="16">
        <v>0.1328</v>
      </c>
      <c r="AC11" s="16">
        <v>6.0199999999999997E-2</v>
      </c>
      <c r="AD11" s="16">
        <v>0.10340000000000001</v>
      </c>
      <c r="AE11" s="16">
        <v>9.4100000000000003E-2</v>
      </c>
      <c r="AF11" s="32">
        <v>1.4200000000000001E-2</v>
      </c>
      <c r="AG11" s="16">
        <v>2.1899999999999999E-2</v>
      </c>
      <c r="AH11" s="16">
        <v>8.2000000000000007E-3</v>
      </c>
      <c r="AI11" s="16">
        <v>6.6500000000000004E-2</v>
      </c>
      <c r="AJ11" s="16">
        <v>0.1004</v>
      </c>
      <c r="AK11" s="32">
        <v>0.11219999999999999</v>
      </c>
      <c r="AL11" s="16">
        <v>1.55E-2</v>
      </c>
      <c r="AM11" s="16">
        <v>9.5699999999999993E-2</v>
      </c>
      <c r="AN11" s="16">
        <v>3.8399999999999997E-2</v>
      </c>
      <c r="AO11" s="16">
        <v>0.10440000000000001</v>
      </c>
      <c r="AP11" s="16">
        <v>0.1263</v>
      </c>
      <c r="AQ11" s="32">
        <v>6.1699999999999998E-2</v>
      </c>
      <c r="AR11" s="16">
        <v>5.9900000000000002E-2</v>
      </c>
      <c r="AS11" s="16">
        <v>3.7600000000000001E-2</v>
      </c>
      <c r="AT11" s="16">
        <v>9.9599999999999994E-2</v>
      </c>
      <c r="AU11" s="16">
        <v>4.5999999999999999E-2</v>
      </c>
      <c r="AV11" s="16">
        <v>7.4200000000000002E-2</v>
      </c>
      <c r="AW11" s="16">
        <v>0.1132</v>
      </c>
      <c r="AX11" s="16">
        <v>4.7899999999999998E-2</v>
      </c>
      <c r="AY11" s="16"/>
      <c r="AZ11" s="47"/>
    </row>
    <row r="12" spans="1:52" x14ac:dyDescent="0.25">
      <c r="A12" t="s">
        <v>107</v>
      </c>
      <c r="B12" s="36">
        <f t="shared" si="0"/>
        <v>6.214999999999999E-2</v>
      </c>
      <c r="C12" s="16">
        <v>2.4899999999999999E-2</v>
      </c>
      <c r="D12" s="16">
        <v>-7.6499999999999999E-2</v>
      </c>
      <c r="E12" s="16">
        <v>6.2100000000000002E-2</v>
      </c>
      <c r="F12" s="16">
        <v>-2.4299999999999999E-2</v>
      </c>
      <c r="G12" s="16">
        <v>8.5000000000000006E-3</v>
      </c>
      <c r="H12" s="16">
        <v>0.15210000000000001</v>
      </c>
      <c r="I12" s="16">
        <v>6.9900000000000004E-2</v>
      </c>
      <c r="J12" s="16">
        <v>3.3099999999999997E-2</v>
      </c>
      <c r="K12" s="16">
        <v>-2.6700000000000002E-2</v>
      </c>
      <c r="L12" s="32">
        <v>8.5400000000000004E-2</v>
      </c>
      <c r="M12" s="16">
        <v>-0.10920000000000001</v>
      </c>
      <c r="N12" s="16">
        <v>-9.5899999999999999E-2</v>
      </c>
      <c r="O12" s="16">
        <v>7.1400000000000005E-2</v>
      </c>
      <c r="P12" s="16">
        <v>-5.1999999999999998E-3</v>
      </c>
      <c r="Q12" s="32">
        <v>9.0800000000000006E-2</v>
      </c>
      <c r="R12" s="16">
        <v>9.0800000000000006E-2</v>
      </c>
      <c r="S12" s="16">
        <v>0.11990000000000001</v>
      </c>
      <c r="T12" s="16">
        <v>-2.0999999999999999E-3</v>
      </c>
      <c r="U12" s="16">
        <v>2.07E-2</v>
      </c>
      <c r="V12" s="16">
        <v>0.15620000000000001</v>
      </c>
      <c r="W12" s="16">
        <v>0.1084</v>
      </c>
      <c r="X12" s="16">
        <v>9.5600000000000004E-2</v>
      </c>
      <c r="Y12" s="32">
        <v>0.15029999999999999</v>
      </c>
      <c r="Z12" s="16">
        <v>-0.15029999999999999</v>
      </c>
      <c r="AA12" s="16">
        <v>0.15049999999999999</v>
      </c>
      <c r="AB12" s="16">
        <v>0.13500000000000001</v>
      </c>
      <c r="AC12" s="16">
        <v>0.1142</v>
      </c>
      <c r="AD12" s="16">
        <v>0.15490000000000001</v>
      </c>
      <c r="AE12" s="16">
        <v>9.1499999999999998E-2</v>
      </c>
      <c r="AF12" s="32">
        <v>0.1191</v>
      </c>
      <c r="AG12" s="16">
        <v>0.15640000000000001</v>
      </c>
      <c r="AH12" s="16">
        <v>-1.95E-2</v>
      </c>
      <c r="AI12" s="16">
        <v>0.17749999999999999</v>
      </c>
      <c r="AJ12" s="16">
        <v>0.15040000000000001</v>
      </c>
      <c r="AK12" s="32">
        <v>0.12609999999999999</v>
      </c>
      <c r="AL12" s="16">
        <v>9.1999999999999998E-3</v>
      </c>
      <c r="AM12" s="16">
        <v>0.10639999999999999</v>
      </c>
      <c r="AN12" s="16">
        <v>0.13880000000000001</v>
      </c>
      <c r="AO12" s="16">
        <v>0.1188</v>
      </c>
      <c r="AP12" s="16">
        <v>0.1003</v>
      </c>
      <c r="AQ12" s="32">
        <v>3.2399999999999998E-2</v>
      </c>
      <c r="AR12" s="16">
        <v>-3.4799999999999998E-2</v>
      </c>
      <c r="AS12" s="16">
        <v>0.10299999999999999</v>
      </c>
      <c r="AT12" s="16">
        <v>4.8399999999999999E-2</v>
      </c>
      <c r="AU12" s="16">
        <v>3.8E-3</v>
      </c>
      <c r="AV12" s="16">
        <v>4.7E-2</v>
      </c>
      <c r="AW12" s="16">
        <v>7.8600000000000003E-2</v>
      </c>
      <c r="AX12" s="16">
        <v>2.53E-2</v>
      </c>
      <c r="AY12" s="16"/>
      <c r="AZ12" s="47"/>
    </row>
    <row r="13" spans="1:52" x14ac:dyDescent="0.25">
      <c r="A13" t="s">
        <v>7</v>
      </c>
      <c r="B13" s="36">
        <f t="shared" si="0"/>
        <v>4.315416666666666E-2</v>
      </c>
      <c r="C13" s="16">
        <v>9.5100000000000004E-2</v>
      </c>
      <c r="D13" s="16">
        <v>4.6300000000000001E-2</v>
      </c>
      <c r="E13" s="16">
        <v>9.9299999999999999E-2</v>
      </c>
      <c r="F13" s="16">
        <v>7.0999999999999994E-2</v>
      </c>
      <c r="G13" s="16">
        <v>2.1000000000000001E-2</v>
      </c>
      <c r="H13" s="16">
        <v>8.5099999999999995E-2</v>
      </c>
      <c r="I13" s="16">
        <v>6.4500000000000002E-2</v>
      </c>
      <c r="J13" s="16">
        <v>3.2599999999999997E-2</v>
      </c>
      <c r="K13" s="16">
        <v>1.4E-2</v>
      </c>
      <c r="L13" s="32">
        <v>8.7900000000000006E-2</v>
      </c>
      <c r="M13" s="16">
        <v>5.8999999999999999E-3</v>
      </c>
      <c r="N13" s="16">
        <v>0.10879999999999999</v>
      </c>
      <c r="O13" s="16">
        <v>-6.2199999999999998E-2</v>
      </c>
      <c r="P13" s="16">
        <v>-3.2000000000000002E-3</v>
      </c>
      <c r="Q13" s="32">
        <v>2.5399999999999999E-2</v>
      </c>
      <c r="R13" s="16">
        <v>2.5399999999999999E-2</v>
      </c>
      <c r="S13" s="16">
        <v>8.7599999999999997E-2</v>
      </c>
      <c r="T13" s="16">
        <v>1.17E-2</v>
      </c>
      <c r="U13" s="16">
        <v>0.02</v>
      </c>
      <c r="V13" s="16">
        <v>6.6699999999999995E-2</v>
      </c>
      <c r="W13" s="16">
        <v>4.3099999999999999E-2</v>
      </c>
      <c r="X13" s="16">
        <v>6.1400000000000003E-2</v>
      </c>
      <c r="Y13" s="32">
        <v>2.2100000000000002E-2</v>
      </c>
      <c r="Z13" s="16">
        <v>-2.2100000000000002E-2</v>
      </c>
      <c r="AA13" s="16">
        <v>7.51E-2</v>
      </c>
      <c r="AB13" s="16">
        <v>4.7699999999999999E-2</v>
      </c>
      <c r="AC13" s="16">
        <v>6.7000000000000004E-2</v>
      </c>
      <c r="AD13" s="16">
        <v>0.1145</v>
      </c>
      <c r="AE13" s="16">
        <v>-2E-3</v>
      </c>
      <c r="AF13" s="32">
        <v>4.3999999999999997E-2</v>
      </c>
      <c r="AG13" s="16">
        <v>9.3299999999999994E-2</v>
      </c>
      <c r="AH13" s="16">
        <v>8.7099999999999997E-2</v>
      </c>
      <c r="AI13" s="16">
        <v>-2.46E-2</v>
      </c>
      <c r="AJ13" s="16">
        <v>-4.3400000000000001E-2</v>
      </c>
      <c r="AK13" s="32">
        <v>3.61E-2</v>
      </c>
      <c r="AL13" s="16">
        <v>-5.96E-2</v>
      </c>
      <c r="AM13" s="16">
        <v>3.4299999999999997E-2</v>
      </c>
      <c r="AN13" s="16">
        <v>-3.5999999999999999E-3</v>
      </c>
      <c r="AO13" s="16">
        <v>6.9000000000000006E-2</v>
      </c>
      <c r="AP13" s="16">
        <v>4.4600000000000001E-2</v>
      </c>
      <c r="AQ13" s="32">
        <v>8.9399999999999993E-2</v>
      </c>
      <c r="AR13" s="16">
        <v>1E-4</v>
      </c>
      <c r="AS13" s="16">
        <v>4.4499999999999998E-2</v>
      </c>
      <c r="AT13" s="16">
        <v>6.1199999999999997E-2</v>
      </c>
      <c r="AU13" s="16">
        <v>7.7200000000000005E-2</v>
      </c>
      <c r="AV13" s="16">
        <v>8.3699999999999997E-2</v>
      </c>
      <c r="AW13" s="16">
        <v>8.7099999999999997E-2</v>
      </c>
      <c r="AX13" s="16">
        <v>4.1300000000000003E-2</v>
      </c>
      <c r="AY13" s="16"/>
      <c r="AZ13" s="47"/>
    </row>
    <row r="14" spans="1:52" x14ac:dyDescent="0.25">
      <c r="A14" t="s">
        <v>108</v>
      </c>
      <c r="B14" s="36">
        <f t="shared" si="0"/>
        <v>2.9122448979591837E-2</v>
      </c>
      <c r="C14" s="16">
        <v>-2.7400000000000001E-2</v>
      </c>
      <c r="D14" s="16">
        <v>-3.1699999999999999E-2</v>
      </c>
      <c r="E14" s="16">
        <v>5.7200000000000001E-2</v>
      </c>
      <c r="F14" s="16">
        <v>-1.7399999999999999E-2</v>
      </c>
      <c r="G14" s="16">
        <v>1.1000000000000001E-3</v>
      </c>
      <c r="H14" s="16">
        <v>7.2900000000000006E-2</v>
      </c>
      <c r="I14" s="16">
        <v>5.4800000000000001E-2</v>
      </c>
      <c r="J14" s="16">
        <v>0.11169999999999999</v>
      </c>
      <c r="K14" s="16">
        <v>-2.46E-2</v>
      </c>
      <c r="L14" s="32">
        <v>-5.2499999999999998E-2</v>
      </c>
      <c r="M14" s="16">
        <v>-1.66E-2</v>
      </c>
      <c r="N14" s="16">
        <v>2.24E-2</v>
      </c>
      <c r="O14" s="16">
        <v>3.3000000000000002E-2</v>
      </c>
      <c r="P14" s="16">
        <v>2.0999999999999999E-3</v>
      </c>
      <c r="Q14" s="32">
        <v>1.9199999999999998E-2</v>
      </c>
      <c r="R14" s="16">
        <v>1.9199999999999998E-2</v>
      </c>
      <c r="S14" s="16">
        <v>9.7199999999999995E-2</v>
      </c>
      <c r="T14" s="16">
        <v>2.5100000000000001E-2</v>
      </c>
      <c r="U14" s="16">
        <v>1.5699999999999999E-2</v>
      </c>
      <c r="V14" s="16">
        <v>8.09E-2</v>
      </c>
      <c r="W14" s="16">
        <v>6.2600000000000003E-2</v>
      </c>
      <c r="X14" s="16">
        <v>4.5100000000000001E-2</v>
      </c>
      <c r="Y14" s="32">
        <v>5.74E-2</v>
      </c>
      <c r="Z14" s="16">
        <v>-5.74E-2</v>
      </c>
      <c r="AA14" s="16">
        <v>5.9499999999999997E-2</v>
      </c>
      <c r="AB14" s="16">
        <v>8.3599999999999994E-2</v>
      </c>
      <c r="AC14" s="16">
        <v>5.1999999999999998E-3</v>
      </c>
      <c r="AD14" s="16">
        <v>3.4000000000000002E-2</v>
      </c>
      <c r="AE14" s="16">
        <v>-3.3E-3</v>
      </c>
      <c r="AF14" s="32">
        <v>4.8300000000000003E-2</v>
      </c>
      <c r="AG14" s="16">
        <v>3.8100000000000002E-2</v>
      </c>
      <c r="AH14" s="16">
        <v>4.58E-2</v>
      </c>
      <c r="AI14" s="16">
        <v>-1.89E-2</v>
      </c>
      <c r="AJ14" s="16">
        <v>-7.17E-2</v>
      </c>
      <c r="AK14" s="32">
        <v>4.6100000000000002E-2</v>
      </c>
      <c r="AL14" s="16">
        <v>0.1197</v>
      </c>
      <c r="AM14" s="16">
        <v>2.9499999999999998E-2</v>
      </c>
      <c r="AN14" s="16">
        <v>2.3800000000000002E-2</v>
      </c>
      <c r="AO14" s="16">
        <v>6.4799999999999996E-2</v>
      </c>
      <c r="AP14" s="16">
        <v>1.24E-2</v>
      </c>
      <c r="AQ14" s="32">
        <v>7.7000000000000002E-3</v>
      </c>
      <c r="AR14" s="16">
        <v>2.8299999999999999E-2</v>
      </c>
      <c r="AS14" s="16">
        <v>6.6500000000000004E-2</v>
      </c>
      <c r="AT14" s="16">
        <v>0.01</v>
      </c>
      <c r="AU14" s="16">
        <v>4.1200000000000001E-2</v>
      </c>
      <c r="AV14" s="16">
        <v>2.0799999999999999E-2</v>
      </c>
      <c r="AW14" s="16">
        <v>7.0699999999999999E-2</v>
      </c>
      <c r="AX14" s="16">
        <v>-4.4000000000000003E-3</v>
      </c>
      <c r="AY14" s="16">
        <v>0.1193</v>
      </c>
      <c r="AZ14" s="47"/>
    </row>
    <row r="15" spans="1:52" x14ac:dyDescent="0.25">
      <c r="A15" t="s">
        <v>109</v>
      </c>
      <c r="B15" s="36">
        <f t="shared" si="0"/>
        <v>-2.850416666666666E-2</v>
      </c>
      <c r="C15" s="16">
        <v>-6.0299999999999999E-2</v>
      </c>
      <c r="D15" s="16">
        <v>-6.5600000000000006E-2</v>
      </c>
      <c r="E15" s="16">
        <v>-6.0699999999999997E-2</v>
      </c>
      <c r="F15" s="16">
        <v>-5.6099999999999997E-2</v>
      </c>
      <c r="G15" s="16">
        <v>-9.9000000000000008E-3</v>
      </c>
      <c r="H15" s="16">
        <v>1.3299999999999999E-2</v>
      </c>
      <c r="I15" s="16">
        <v>-4.5100000000000001E-2</v>
      </c>
      <c r="J15" s="16">
        <v>2.1999999999999999E-2</v>
      </c>
      <c r="K15" s="16">
        <v>-6.7000000000000002E-3</v>
      </c>
      <c r="L15" s="32">
        <v>-6.6299999999999998E-2</v>
      </c>
      <c r="M15" s="16">
        <v>-4.7000000000000002E-3</v>
      </c>
      <c r="N15" s="16">
        <v>-8.8599999999999998E-2</v>
      </c>
      <c r="O15" s="16">
        <v>2.0999999999999999E-3</v>
      </c>
      <c r="P15" s="16">
        <v>-0.10630000000000001</v>
      </c>
      <c r="Q15" s="32">
        <v>-1.89E-2</v>
      </c>
      <c r="R15" s="16">
        <v>-1.89E-2</v>
      </c>
      <c r="S15" s="16">
        <v>-8.5099999999999995E-2</v>
      </c>
      <c r="T15" s="16">
        <v>-4.87E-2</v>
      </c>
      <c r="U15" s="16">
        <v>6.6699999999999995E-2</v>
      </c>
      <c r="V15" s="16">
        <v>6.8500000000000005E-2</v>
      </c>
      <c r="W15" s="16">
        <v>-2.92E-2</v>
      </c>
      <c r="X15" s="16">
        <v>1.1299999999999999E-2</v>
      </c>
      <c r="Y15" s="32">
        <v>-1.3899999999999999E-2</v>
      </c>
      <c r="Z15" s="16">
        <v>1.3899999999999999E-2</v>
      </c>
      <c r="AA15" s="16">
        <v>-6.8400000000000002E-2</v>
      </c>
      <c r="AB15" s="16">
        <v>-4.8300000000000003E-2</v>
      </c>
      <c r="AC15" s="16">
        <v>-4.6800000000000001E-2</v>
      </c>
      <c r="AD15" s="16">
        <v>-3.2599999999999997E-2</v>
      </c>
      <c r="AE15" s="16">
        <v>-2.3599999999999999E-2</v>
      </c>
      <c r="AF15" s="32">
        <v>-1E-3</v>
      </c>
      <c r="AG15" s="16">
        <v>1.55E-2</v>
      </c>
      <c r="AH15" s="16">
        <v>-8.1199999999999994E-2</v>
      </c>
      <c r="AI15" s="16">
        <v>4.7600000000000003E-2</v>
      </c>
      <c r="AJ15" s="16">
        <v>3.1E-2</v>
      </c>
      <c r="AK15" s="32">
        <v>-5.5599999999999997E-2</v>
      </c>
      <c r="AL15" s="16">
        <v>-5.9999999999999995E-4</v>
      </c>
      <c r="AM15" s="16">
        <v>-5.4199999999999998E-2</v>
      </c>
      <c r="AN15" s="16">
        <v>4.53E-2</v>
      </c>
      <c r="AO15" s="16">
        <v>-1.9800000000000002E-2</v>
      </c>
      <c r="AP15" s="16">
        <v>-2.4299999999999999E-2</v>
      </c>
      <c r="AQ15" s="32">
        <v>-9.5100000000000004E-2</v>
      </c>
      <c r="AR15" s="16">
        <v>-6.25E-2</v>
      </c>
      <c r="AS15" s="16">
        <v>-1.1900000000000001E-2</v>
      </c>
      <c r="AT15" s="16">
        <v>-9.1399999999999995E-2</v>
      </c>
      <c r="AU15" s="16">
        <v>-4.6899999999999997E-2</v>
      </c>
      <c r="AV15" s="16">
        <v>-7.6399999999999996E-2</v>
      </c>
      <c r="AW15" s="16">
        <v>-5.67E-2</v>
      </c>
      <c r="AX15" s="16">
        <v>-2.3099999999999999E-2</v>
      </c>
      <c r="AY15" s="16"/>
      <c r="AZ15" s="47"/>
    </row>
    <row r="16" spans="1:52" x14ac:dyDescent="0.25">
      <c r="A16" t="s">
        <v>110</v>
      </c>
      <c r="B16" s="36">
        <f t="shared" si="0"/>
        <v>-2.2779166666666666E-2</v>
      </c>
      <c r="C16" s="16">
        <v>-6.5199999999999994E-2</v>
      </c>
      <c r="D16" s="16">
        <v>-3.6200000000000003E-2</v>
      </c>
      <c r="E16" s="16">
        <v>-7.6899999999999996E-2</v>
      </c>
      <c r="F16" s="16">
        <v>-3.2500000000000001E-2</v>
      </c>
      <c r="G16" s="16">
        <v>-1.6299999999999999E-2</v>
      </c>
      <c r="H16" s="16">
        <v>-7.6799999999999993E-2</v>
      </c>
      <c r="I16" s="16">
        <v>-2.6200000000000001E-2</v>
      </c>
      <c r="J16" s="16">
        <v>-2.3900000000000001E-2</v>
      </c>
      <c r="K16" s="16">
        <v>-3.7100000000000001E-2</v>
      </c>
      <c r="L16" s="32">
        <v>-8.2600000000000007E-2</v>
      </c>
      <c r="M16" s="16">
        <v>1E-4</v>
      </c>
      <c r="N16" s="16">
        <v>-8.5500000000000007E-2</v>
      </c>
      <c r="O16" s="16">
        <v>-1.0500000000000001E-2</v>
      </c>
      <c r="P16" s="16">
        <v>-2.0500000000000001E-2</v>
      </c>
      <c r="Q16" s="32">
        <v>-2.7799999999999998E-2</v>
      </c>
      <c r="R16" s="16">
        <v>-2.7799999999999998E-2</v>
      </c>
      <c r="S16" s="16">
        <v>-1.43E-2</v>
      </c>
      <c r="T16" s="16">
        <v>-6.4999999999999997E-3</v>
      </c>
      <c r="U16" s="16">
        <v>1.35E-2</v>
      </c>
      <c r="V16" s="16">
        <v>-3.61E-2</v>
      </c>
      <c r="W16" s="16">
        <v>-8.5000000000000006E-3</v>
      </c>
      <c r="X16" s="16">
        <v>1.5100000000000001E-2</v>
      </c>
      <c r="Y16" s="32">
        <v>-3.5200000000000002E-2</v>
      </c>
      <c r="Z16" s="16">
        <v>3.5200000000000002E-2</v>
      </c>
      <c r="AA16" s="16">
        <v>-4.2099999999999999E-2</v>
      </c>
      <c r="AB16" s="16">
        <v>-0.11260000000000001</v>
      </c>
      <c r="AC16" s="16">
        <v>-5.8799999999999998E-2</v>
      </c>
      <c r="AD16" s="16">
        <v>-1.7100000000000001E-2</v>
      </c>
      <c r="AE16" s="16">
        <v>-0.1512</v>
      </c>
      <c r="AF16" s="32">
        <v>5.5999999999999999E-3</v>
      </c>
      <c r="AG16" s="16">
        <v>1.7000000000000001E-2</v>
      </c>
      <c r="AH16" s="16">
        <v>-3.2300000000000002E-2</v>
      </c>
      <c r="AI16" s="16">
        <v>2.1700000000000001E-2</v>
      </c>
      <c r="AJ16" s="16">
        <v>2.6800000000000001E-2</v>
      </c>
      <c r="AK16" s="32">
        <v>-4.5600000000000002E-2</v>
      </c>
      <c r="AL16" s="16">
        <v>-2.4299999999999999E-2</v>
      </c>
      <c r="AM16" s="16">
        <v>1.17E-2</v>
      </c>
      <c r="AN16" s="16">
        <v>4.3E-3</v>
      </c>
      <c r="AO16" s="16">
        <v>6.4999999999999997E-3</v>
      </c>
      <c r="AP16" s="16">
        <v>3.3999999999999998E-3</v>
      </c>
      <c r="AQ16" s="32">
        <v>-8.8000000000000005E-3</v>
      </c>
      <c r="AR16" s="16">
        <v>-1.4200000000000001E-2</v>
      </c>
      <c r="AS16" s="16">
        <v>-1.2999999999999999E-3</v>
      </c>
      <c r="AT16" s="16">
        <v>-3.73E-2</v>
      </c>
      <c r="AU16" s="16">
        <v>5.3E-3</v>
      </c>
      <c r="AV16" s="16">
        <v>2.41E-2</v>
      </c>
      <c r="AW16" s="16">
        <v>4.1000000000000003E-3</v>
      </c>
      <c r="AX16" s="16">
        <v>4.1999999999999997E-3</v>
      </c>
      <c r="AY16" s="16"/>
      <c r="AZ16" s="47"/>
    </row>
    <row r="17" spans="1:52" x14ac:dyDescent="0.25">
      <c r="A17" t="s">
        <v>8</v>
      </c>
      <c r="B17" s="36">
        <f t="shared" si="0"/>
        <v>7.6527083333333343E-2</v>
      </c>
      <c r="C17" s="16">
        <v>5.21E-2</v>
      </c>
      <c r="D17" s="16">
        <v>-2.8199999999999999E-2</v>
      </c>
      <c r="E17" s="16">
        <v>4.58E-2</v>
      </c>
      <c r="F17" s="16">
        <v>-8.0000000000000002E-3</v>
      </c>
      <c r="G17" s="16">
        <v>2.1899999999999999E-2</v>
      </c>
      <c r="H17" s="16">
        <v>8.0199999999999994E-2</v>
      </c>
      <c r="I17" s="16">
        <v>0.13739999999999999</v>
      </c>
      <c r="J17" s="16">
        <v>9.1700000000000004E-2</v>
      </c>
      <c r="K17" s="16">
        <v>-1.04E-2</v>
      </c>
      <c r="L17" s="32">
        <v>5.5399999999999998E-2</v>
      </c>
      <c r="M17" s="16">
        <v>3.3099999999999997E-2</v>
      </c>
      <c r="N17" s="16">
        <v>-9.7999999999999997E-3</v>
      </c>
      <c r="O17" s="16">
        <v>7.2400000000000006E-2</v>
      </c>
      <c r="P17" s="16">
        <v>3.5299999999999998E-2</v>
      </c>
      <c r="Q17" s="32">
        <v>4.53E-2</v>
      </c>
      <c r="R17" s="16">
        <v>4.53E-2</v>
      </c>
      <c r="S17" s="16">
        <v>8.5300000000000001E-2</v>
      </c>
      <c r="T17" s="16">
        <v>3.0000000000000001E-3</v>
      </c>
      <c r="U17" s="16">
        <v>4.0099999999999997E-2</v>
      </c>
      <c r="V17" s="16">
        <v>0.1424</v>
      </c>
      <c r="W17" s="16">
        <v>6.2700000000000006E-2</v>
      </c>
      <c r="X17" s="16">
        <v>2.2100000000000002E-2</v>
      </c>
      <c r="Y17" s="32">
        <v>5.0599999999999999E-2</v>
      </c>
      <c r="Z17" s="16">
        <v>-5.0599999999999999E-2</v>
      </c>
      <c r="AA17" s="16">
        <v>0.13350000000000001</v>
      </c>
      <c r="AB17" s="16">
        <v>9.9699999999999997E-2</v>
      </c>
      <c r="AC17" s="16">
        <v>0.12470000000000001</v>
      </c>
      <c r="AD17" s="16">
        <v>8.09E-2</v>
      </c>
      <c r="AE17" s="16">
        <v>0.1225</v>
      </c>
      <c r="AF17" s="32">
        <v>0.16170000000000001</v>
      </c>
      <c r="AG17" s="16">
        <v>0.1197</v>
      </c>
      <c r="AH17" s="16">
        <v>8.48E-2</v>
      </c>
      <c r="AI17" s="16">
        <v>8.8099999999999998E-2</v>
      </c>
      <c r="AJ17" s="16">
        <v>7.8299999999999995E-2</v>
      </c>
      <c r="AK17" s="32">
        <v>0.1825</v>
      </c>
      <c r="AL17" s="16">
        <v>0.14929999999999999</v>
      </c>
      <c r="AM17" s="16">
        <v>0.1169</v>
      </c>
      <c r="AN17" s="16">
        <v>0.14990000000000001</v>
      </c>
      <c r="AO17" s="16">
        <v>0.18540000000000001</v>
      </c>
      <c r="AP17" s="16">
        <v>0.15840000000000001</v>
      </c>
      <c r="AQ17" s="32">
        <v>8.0500000000000002E-2</v>
      </c>
      <c r="AR17" s="16">
        <v>2.6700000000000002E-2</v>
      </c>
      <c r="AS17" s="16">
        <v>0.1069</v>
      </c>
      <c r="AT17" s="16">
        <v>9.4100000000000003E-2</v>
      </c>
      <c r="AU17" s="16">
        <v>8.1500000000000003E-2</v>
      </c>
      <c r="AV17" s="16">
        <v>8.5000000000000006E-2</v>
      </c>
      <c r="AW17" s="16">
        <v>0.10780000000000001</v>
      </c>
      <c r="AX17" s="16">
        <v>3.9399999999999998E-2</v>
      </c>
      <c r="AY17" s="16"/>
      <c r="AZ17" s="47"/>
    </row>
    <row r="18" spans="1:52" x14ac:dyDescent="0.25">
      <c r="A18" t="s">
        <v>111</v>
      </c>
      <c r="B18" s="36">
        <f t="shared" si="0"/>
        <v>-1.2649999999999996E-2</v>
      </c>
      <c r="C18" s="16">
        <v>-1.1599999999999999E-2</v>
      </c>
      <c r="D18" s="16">
        <v>4.1999999999999997E-3</v>
      </c>
      <c r="E18" s="16">
        <v>2.5100000000000001E-2</v>
      </c>
      <c r="F18" s="16">
        <v>-5.21E-2</v>
      </c>
      <c r="G18" s="16">
        <v>-2.2800000000000001E-2</v>
      </c>
      <c r="H18" s="16">
        <v>-1.72E-2</v>
      </c>
      <c r="I18" s="16">
        <v>3.95E-2</v>
      </c>
      <c r="J18" s="16">
        <v>-3.0499999999999999E-2</v>
      </c>
      <c r="K18" s="16">
        <v>1.26E-2</v>
      </c>
      <c r="L18" s="32">
        <v>-1.9699999999999999E-2</v>
      </c>
      <c r="M18" s="16">
        <v>3.3799999999999997E-2</v>
      </c>
      <c r="N18" s="16">
        <v>-2.0500000000000001E-2</v>
      </c>
      <c r="O18" s="16">
        <v>3.0599999999999999E-2</v>
      </c>
      <c r="P18" s="16">
        <v>-2.1700000000000001E-2</v>
      </c>
      <c r="Q18" s="32">
        <v>1.11E-2</v>
      </c>
      <c r="R18" s="16">
        <v>1.11E-2</v>
      </c>
      <c r="S18" s="16">
        <v>-1.9E-2</v>
      </c>
      <c r="T18" s="16">
        <v>-2.4199999999999999E-2</v>
      </c>
      <c r="U18" s="16">
        <v>1.66E-2</v>
      </c>
      <c r="V18" s="16">
        <v>9.1000000000000004E-3</v>
      </c>
      <c r="W18" s="16">
        <v>2.3699999999999999E-2</v>
      </c>
      <c r="X18" s="16">
        <v>-1.84E-2</v>
      </c>
      <c r="Y18" s="32">
        <v>-6.9400000000000003E-2</v>
      </c>
      <c r="Z18" s="16">
        <v>6.9400000000000003E-2</v>
      </c>
      <c r="AA18" s="16">
        <v>-3.39E-2</v>
      </c>
      <c r="AB18" s="16">
        <v>-2.1299999999999999E-2</v>
      </c>
      <c r="AC18" s="16">
        <v>-3.6400000000000002E-2</v>
      </c>
      <c r="AD18" s="16">
        <v>-6.9599999999999995E-2</v>
      </c>
      <c r="AE18" s="16">
        <v>4.4999999999999997E-3</v>
      </c>
      <c r="AF18" s="32">
        <v>-5.6899999999999999E-2</v>
      </c>
      <c r="AG18" s="16">
        <v>-8.3000000000000001E-3</v>
      </c>
      <c r="AH18" s="16">
        <v>3.1099999999999999E-2</v>
      </c>
      <c r="AI18" s="16">
        <v>-2.0400000000000001E-2</v>
      </c>
      <c r="AJ18" s="16">
        <v>-4.7899999999999998E-2</v>
      </c>
      <c r="AK18" s="32">
        <v>-3.2000000000000002E-3</v>
      </c>
      <c r="AL18" s="16">
        <v>-2.3199999999999998E-2</v>
      </c>
      <c r="AM18" s="16">
        <v>-4.0899999999999999E-2</v>
      </c>
      <c r="AN18" s="16">
        <v>-6.6E-3</v>
      </c>
      <c r="AO18" s="16">
        <v>-5.21E-2</v>
      </c>
      <c r="AP18" s="16">
        <v>-4.0899999999999999E-2</v>
      </c>
      <c r="AQ18" s="32">
        <v>1.49E-2</v>
      </c>
      <c r="AR18" s="16">
        <v>3.3300000000000003E-2</v>
      </c>
      <c r="AS18" s="16">
        <v>-7.7700000000000005E-2</v>
      </c>
      <c r="AT18" s="16">
        <v>-4.1799999999999997E-2</v>
      </c>
      <c r="AU18" s="16">
        <v>-1.4500000000000001E-2</v>
      </c>
      <c r="AV18" s="16">
        <v>-8.6E-3</v>
      </c>
      <c r="AW18" s="16">
        <v>-3.9300000000000002E-2</v>
      </c>
      <c r="AX18" s="16">
        <v>-7.1999999999999998E-3</v>
      </c>
      <c r="AY18" s="16"/>
      <c r="AZ18" s="47"/>
    </row>
    <row r="19" spans="1:52" x14ac:dyDescent="0.25">
      <c r="A19" t="s">
        <v>9</v>
      </c>
      <c r="B19" s="36">
        <f t="shared" si="0"/>
        <v>-5.4645833333333331E-2</v>
      </c>
      <c r="C19" s="16">
        <v>-7.0099999999999996E-2</v>
      </c>
      <c r="D19" s="16">
        <v>-6.6000000000000003E-2</v>
      </c>
      <c r="E19" s="16">
        <v>-6.2600000000000003E-2</v>
      </c>
      <c r="F19" s="16">
        <v>6.0999999999999999E-2</v>
      </c>
      <c r="G19" s="16">
        <v>1.7600000000000001E-2</v>
      </c>
      <c r="H19" s="16">
        <v>-0.13289999999999999</v>
      </c>
      <c r="I19" s="16">
        <v>-5.3600000000000002E-2</v>
      </c>
      <c r="J19" s="16">
        <v>-2.9499999999999998E-2</v>
      </c>
      <c r="K19" s="16">
        <v>-1.78E-2</v>
      </c>
      <c r="L19" s="32">
        <v>-1.35E-2</v>
      </c>
      <c r="M19" s="16">
        <v>0.1389</v>
      </c>
      <c r="N19" s="16">
        <v>2.8299999999999999E-2</v>
      </c>
      <c r="O19" s="16">
        <v>-6.4500000000000002E-2</v>
      </c>
      <c r="P19" s="16">
        <v>6.9599999999999995E-2</v>
      </c>
      <c r="Q19" s="32">
        <v>-7.6799999999999993E-2</v>
      </c>
      <c r="R19" s="16">
        <v>-7.6799999999999993E-2</v>
      </c>
      <c r="S19" s="16">
        <v>-9.5100000000000004E-2</v>
      </c>
      <c r="T19" s="16">
        <v>-6.8699999999999997E-2</v>
      </c>
      <c r="U19" s="16">
        <v>1.1900000000000001E-2</v>
      </c>
      <c r="V19" s="16">
        <v>-5.04E-2</v>
      </c>
      <c r="W19" s="16">
        <v>-0.12709999999999999</v>
      </c>
      <c r="X19" s="16">
        <v>-0.113</v>
      </c>
      <c r="Y19" s="32">
        <v>-8.2199999999999995E-2</v>
      </c>
      <c r="Z19" s="16">
        <v>8.2199999999999995E-2</v>
      </c>
      <c r="AA19" s="16">
        <v>-0.10199999999999999</v>
      </c>
      <c r="AB19" s="16">
        <v>-8.9800000000000005E-2</v>
      </c>
      <c r="AC19" s="16">
        <v>-6.5100000000000005E-2</v>
      </c>
      <c r="AD19" s="16">
        <v>-7.8200000000000006E-2</v>
      </c>
      <c r="AE19" s="16">
        <v>-6.4600000000000005E-2</v>
      </c>
      <c r="AF19" s="32">
        <v>-9.2399999999999996E-2</v>
      </c>
      <c r="AG19" s="16">
        <v>-9.7500000000000003E-2</v>
      </c>
      <c r="AH19" s="16">
        <v>4.5600000000000002E-2</v>
      </c>
      <c r="AI19" s="16">
        <v>-0.1019</v>
      </c>
      <c r="AJ19" s="16">
        <v>-0.10100000000000001</v>
      </c>
      <c r="AK19" s="32">
        <v>-0.13739999999999999</v>
      </c>
      <c r="AL19" s="16">
        <v>-3.3399999999999999E-2</v>
      </c>
      <c r="AM19" s="16">
        <v>-0.1191</v>
      </c>
      <c r="AN19" s="16">
        <v>-0.1074</v>
      </c>
      <c r="AO19" s="16">
        <v>-0.16389999999999999</v>
      </c>
      <c r="AP19" s="16">
        <v>-0.13220000000000001</v>
      </c>
      <c r="AQ19" s="32">
        <v>-6.8599999999999994E-2</v>
      </c>
      <c r="AR19" s="16">
        <v>-5.7000000000000002E-3</v>
      </c>
      <c r="AS19" s="16">
        <v>-3.7400000000000003E-2</v>
      </c>
      <c r="AT19" s="16">
        <v>1.32E-2</v>
      </c>
      <c r="AU19" s="16">
        <v>-4.2599999999999999E-2</v>
      </c>
      <c r="AV19" s="16">
        <v>-0.13189999999999999</v>
      </c>
      <c r="AW19" s="16">
        <v>-0.1047</v>
      </c>
      <c r="AX19" s="16">
        <v>-1.3899999999999999E-2</v>
      </c>
      <c r="AY19" s="16"/>
      <c r="AZ19" s="47"/>
    </row>
    <row r="20" spans="1:52" x14ac:dyDescent="0.25">
      <c r="A20" t="s">
        <v>10</v>
      </c>
      <c r="B20" s="36">
        <f t="shared" si="0"/>
        <v>-2.472708333333333E-2</v>
      </c>
      <c r="C20" s="16">
        <v>-8.8000000000000005E-3</v>
      </c>
      <c r="D20" s="16">
        <v>-4.0000000000000001E-3</v>
      </c>
      <c r="E20" s="16">
        <v>-4.48E-2</v>
      </c>
      <c r="F20" s="16">
        <v>-3.8300000000000001E-2</v>
      </c>
      <c r="G20" s="16">
        <v>-6.7699999999999996E-2</v>
      </c>
      <c r="H20" s="16">
        <v>-3.7900000000000003E-2</v>
      </c>
      <c r="I20" s="16">
        <v>2.2000000000000001E-3</v>
      </c>
      <c r="J20" s="16">
        <v>-5.8799999999999998E-2</v>
      </c>
      <c r="K20" s="16">
        <v>-3.8100000000000002E-2</v>
      </c>
      <c r="L20" s="32">
        <v>-4.0899999999999999E-2</v>
      </c>
      <c r="M20" s="16">
        <v>1.4E-3</v>
      </c>
      <c r="N20" s="16">
        <v>1.8E-3</v>
      </c>
      <c r="O20" s="16">
        <v>-3.2399999999999998E-2</v>
      </c>
      <c r="P20" s="16">
        <v>1.89E-2</v>
      </c>
      <c r="Q20" s="32">
        <v>-3.44E-2</v>
      </c>
      <c r="R20" s="16">
        <v>-3.44E-2</v>
      </c>
      <c r="S20" s="16">
        <v>-6.5299999999999997E-2</v>
      </c>
      <c r="T20" s="16">
        <v>-3.4700000000000002E-2</v>
      </c>
      <c r="U20" s="16">
        <v>-1.0500000000000001E-2</v>
      </c>
      <c r="V20" s="16">
        <v>-1.4800000000000001E-2</v>
      </c>
      <c r="W20" s="16">
        <v>-2.6700000000000002E-2</v>
      </c>
      <c r="X20" s="16">
        <v>-3.9899999999999998E-2</v>
      </c>
      <c r="Y20" s="32">
        <v>-3.5000000000000003E-2</v>
      </c>
      <c r="Z20" s="16">
        <v>3.5000000000000003E-2</v>
      </c>
      <c r="AA20" s="16">
        <v>-8.8599999999999998E-2</v>
      </c>
      <c r="AB20" s="16">
        <v>-0.1089</v>
      </c>
      <c r="AC20" s="16">
        <v>-5.6500000000000002E-2</v>
      </c>
      <c r="AD20" s="16">
        <v>-9.9000000000000005E-2</v>
      </c>
      <c r="AE20" s="16">
        <v>-2.3E-2</v>
      </c>
      <c r="AF20" s="32">
        <v>3.1099999999999999E-2</v>
      </c>
      <c r="AG20" s="16">
        <v>-1.6799999999999999E-2</v>
      </c>
      <c r="AH20" s="16">
        <v>-2.93E-2</v>
      </c>
      <c r="AI20" s="16">
        <v>-6.25E-2</v>
      </c>
      <c r="AJ20" s="16">
        <v>-2.5600000000000001E-2</v>
      </c>
      <c r="AK20" s="32">
        <v>9.7000000000000003E-3</v>
      </c>
      <c r="AL20" s="16">
        <v>6.1999999999999998E-3</v>
      </c>
      <c r="AM20" s="16">
        <v>-6.0900000000000003E-2</v>
      </c>
      <c r="AN20" s="16">
        <v>-5.9200000000000003E-2</v>
      </c>
      <c r="AO20" s="16">
        <v>-5.8799999999999998E-2</v>
      </c>
      <c r="AP20" s="16">
        <v>-1.11E-2</v>
      </c>
      <c r="AQ20" s="32">
        <v>2.2100000000000002E-2</v>
      </c>
      <c r="AR20" s="16">
        <v>1.7100000000000001E-2</v>
      </c>
      <c r="AS20" s="16">
        <v>1.6999999999999999E-3</v>
      </c>
      <c r="AT20" s="16">
        <v>5.3800000000000001E-2</v>
      </c>
      <c r="AU20" s="16">
        <v>2.4E-2</v>
      </c>
      <c r="AV20" s="16">
        <v>-1.38E-2</v>
      </c>
      <c r="AW20" s="16">
        <v>-2.8400000000000002E-2</v>
      </c>
      <c r="AX20" s="16">
        <v>-2.0999999999999999E-3</v>
      </c>
      <c r="AY20" s="16"/>
      <c r="AZ20" s="47"/>
    </row>
    <row r="21" spans="1:52" x14ac:dyDescent="0.25">
      <c r="A21" t="s">
        <v>112</v>
      </c>
      <c r="B21" s="36">
        <f t="shared" si="0"/>
        <v>5.6189583333333327E-2</v>
      </c>
      <c r="C21" s="16">
        <v>6.3100000000000003E-2</v>
      </c>
      <c r="D21" s="16">
        <v>3.3700000000000001E-2</v>
      </c>
      <c r="E21" s="16">
        <v>8.1799999999999998E-2</v>
      </c>
      <c r="F21" s="16">
        <v>4.7800000000000002E-2</v>
      </c>
      <c r="G21" s="16">
        <v>7.3400000000000007E-2</v>
      </c>
      <c r="H21" s="16">
        <v>9.1899999999999996E-2</v>
      </c>
      <c r="I21" s="16">
        <v>0.1227</v>
      </c>
      <c r="J21" s="16">
        <v>0.1457</v>
      </c>
      <c r="K21" s="16">
        <v>-1.35E-2</v>
      </c>
      <c r="L21" s="32">
        <v>3.0499999999999999E-2</v>
      </c>
      <c r="M21" s="16">
        <v>-6.6E-3</v>
      </c>
      <c r="N21" s="16">
        <v>-1.1299999999999999E-2</v>
      </c>
      <c r="O21" s="16">
        <v>2.7400000000000001E-2</v>
      </c>
      <c r="P21" s="16">
        <v>-1.6199999999999999E-2</v>
      </c>
      <c r="Q21" s="32">
        <v>9.9900000000000003E-2</v>
      </c>
      <c r="R21" s="16">
        <v>9.9900000000000003E-2</v>
      </c>
      <c r="S21" s="16">
        <v>4.0500000000000001E-2</v>
      </c>
      <c r="T21" s="16">
        <v>4.4200000000000003E-2</v>
      </c>
      <c r="U21" s="16">
        <v>-1.4800000000000001E-2</v>
      </c>
      <c r="V21" s="16">
        <v>4.6699999999999998E-2</v>
      </c>
      <c r="W21" s="16">
        <v>5.5599999999999997E-2</v>
      </c>
      <c r="X21" s="16">
        <v>7.9100000000000004E-2</v>
      </c>
      <c r="Y21" s="32">
        <v>6.1000000000000004E-3</v>
      </c>
      <c r="Z21" s="16">
        <v>-6.1000000000000004E-3</v>
      </c>
      <c r="AA21" s="16">
        <v>3.9800000000000002E-2</v>
      </c>
      <c r="AB21" s="16">
        <v>2.8000000000000001E-2</v>
      </c>
      <c r="AC21" s="16">
        <v>4.0000000000000001E-3</v>
      </c>
      <c r="AD21" s="16">
        <v>8.0299999999999996E-2</v>
      </c>
      <c r="AE21" s="16">
        <v>9.7699999999999995E-2</v>
      </c>
      <c r="AF21" s="32">
        <v>0.14829999999999999</v>
      </c>
      <c r="AG21" s="16">
        <v>9.8900000000000002E-2</v>
      </c>
      <c r="AH21" s="16">
        <v>8.6099999999999996E-2</v>
      </c>
      <c r="AI21" s="16">
        <v>8.9200000000000002E-2</v>
      </c>
      <c r="AJ21" s="16">
        <v>7.0099999999999996E-2</v>
      </c>
      <c r="AK21" s="32">
        <v>9.1999999999999998E-3</v>
      </c>
      <c r="AL21" s="16">
        <v>4.1300000000000003E-2</v>
      </c>
      <c r="AM21" s="16">
        <v>5.57E-2</v>
      </c>
      <c r="AN21" s="16">
        <v>-2.2700000000000001E-2</v>
      </c>
      <c r="AO21" s="16">
        <v>6.2600000000000003E-2</v>
      </c>
      <c r="AP21" s="16">
        <v>6.0600000000000001E-2</v>
      </c>
      <c r="AQ21" s="32">
        <v>5.7099999999999998E-2</v>
      </c>
      <c r="AR21" s="16">
        <v>4.3799999999999999E-2</v>
      </c>
      <c r="AS21" s="16">
        <v>0.14510000000000001</v>
      </c>
      <c r="AT21" s="16">
        <v>8.9599999999999999E-2</v>
      </c>
      <c r="AU21" s="16">
        <v>4.9599999999999998E-2</v>
      </c>
      <c r="AV21" s="16">
        <v>2.52E-2</v>
      </c>
      <c r="AW21" s="16">
        <v>0.12709999999999999</v>
      </c>
      <c r="AX21" s="16">
        <v>8.8999999999999996E-2</v>
      </c>
      <c r="AY21" s="16"/>
      <c r="AZ21" s="47"/>
    </row>
    <row r="22" spans="1:52" x14ac:dyDescent="0.25">
      <c r="A22" t="s">
        <v>113</v>
      </c>
      <c r="B22" s="36">
        <f t="shared" si="0"/>
        <v>0.10872916666666667</v>
      </c>
      <c r="C22" s="16">
        <v>0.1217</v>
      </c>
      <c r="D22" s="16">
        <v>-3.8E-3</v>
      </c>
      <c r="E22" s="16">
        <v>0.12039999999999999</v>
      </c>
      <c r="F22" s="16">
        <v>-2.2599999999999999E-2</v>
      </c>
      <c r="G22" s="16">
        <v>1.7500000000000002E-2</v>
      </c>
      <c r="H22" s="16">
        <v>0.16339999999999999</v>
      </c>
      <c r="I22" s="16">
        <v>0.1588</v>
      </c>
      <c r="J22" s="16">
        <v>0.1045</v>
      </c>
      <c r="K22" s="16">
        <v>-2.46E-2</v>
      </c>
      <c r="L22" s="32">
        <v>0.1381</v>
      </c>
      <c r="M22" s="16">
        <v>-7.3499999999999996E-2</v>
      </c>
      <c r="N22" s="16">
        <v>-2.0799999999999999E-2</v>
      </c>
      <c r="O22" s="16">
        <v>0.17580000000000001</v>
      </c>
      <c r="P22" s="16">
        <v>-3.61E-2</v>
      </c>
      <c r="Q22" s="32">
        <v>9.7600000000000006E-2</v>
      </c>
      <c r="R22" s="16">
        <v>9.7600000000000006E-2</v>
      </c>
      <c r="S22" s="16">
        <v>0.12609999999999999</v>
      </c>
      <c r="T22" s="16">
        <v>7.4000000000000003E-3</v>
      </c>
      <c r="U22" s="16">
        <v>5.0299999999999997E-2</v>
      </c>
      <c r="V22" s="16">
        <v>0.11070000000000001</v>
      </c>
      <c r="W22" s="16">
        <v>0.10299999999999999</v>
      </c>
      <c r="X22" s="16">
        <v>0.12379999999999999</v>
      </c>
      <c r="Y22" s="32">
        <v>0.12330000000000001</v>
      </c>
      <c r="Z22" s="16">
        <v>-0.12330000000000001</v>
      </c>
      <c r="AA22" s="16">
        <v>0.12709999999999999</v>
      </c>
      <c r="AB22" s="16">
        <v>0.12759999999999999</v>
      </c>
      <c r="AC22" s="16">
        <v>0.1414</v>
      </c>
      <c r="AD22" s="16">
        <v>0.14149999999999999</v>
      </c>
      <c r="AE22" s="16">
        <v>0.14349999999999999</v>
      </c>
      <c r="AF22" s="32">
        <v>0.27200000000000002</v>
      </c>
      <c r="AG22" s="16">
        <v>0.2787</v>
      </c>
      <c r="AH22" s="16">
        <v>4.0300000000000002E-2</v>
      </c>
      <c r="AI22" s="16">
        <v>0.1095</v>
      </c>
      <c r="AJ22" s="16">
        <v>7.5999999999999998E-2</v>
      </c>
      <c r="AK22" s="32">
        <v>0.19719999999999999</v>
      </c>
      <c r="AL22" s="16">
        <v>0.14879999999999999</v>
      </c>
      <c r="AM22" s="16">
        <v>0.23799999999999999</v>
      </c>
      <c r="AN22" s="16">
        <v>0.10299999999999999</v>
      </c>
      <c r="AO22" s="16">
        <v>0.2021</v>
      </c>
      <c r="AP22" s="16">
        <v>0.19550000000000001</v>
      </c>
      <c r="AQ22" s="32">
        <v>0.19289999999999999</v>
      </c>
      <c r="AR22" s="16">
        <v>0.13500000000000001</v>
      </c>
      <c r="AS22" s="16">
        <v>0.18079999999999999</v>
      </c>
      <c r="AT22" s="16">
        <v>0.1452</v>
      </c>
      <c r="AU22" s="16">
        <v>0.1532</v>
      </c>
      <c r="AV22" s="16">
        <v>0.13020000000000001</v>
      </c>
      <c r="AW22" s="16">
        <v>0.1176</v>
      </c>
      <c r="AX22" s="16">
        <v>8.6599999999999996E-2</v>
      </c>
      <c r="AY22" s="16"/>
      <c r="AZ22" s="47"/>
    </row>
    <row r="23" spans="1:52" x14ac:dyDescent="0.25">
      <c r="A23" t="s">
        <v>114</v>
      </c>
      <c r="B23" s="36">
        <f t="shared" si="0"/>
        <v>8.3897959183673477E-3</v>
      </c>
      <c r="C23" s="16">
        <v>-2.7400000000000001E-2</v>
      </c>
      <c r="D23" s="16">
        <v>-5.6500000000000002E-2</v>
      </c>
      <c r="E23" s="16">
        <v>-6.1000000000000004E-3</v>
      </c>
      <c r="F23" s="16">
        <v>-8.2799999999999999E-2</v>
      </c>
      <c r="G23" s="16">
        <v>-6.3299999999999995E-2</v>
      </c>
      <c r="H23" s="16">
        <v>7.1999999999999998E-3</v>
      </c>
      <c r="I23" s="16">
        <v>-5.0200000000000002E-2</v>
      </c>
      <c r="J23" s="16">
        <v>-1.6E-2</v>
      </c>
      <c r="K23" s="16">
        <v>1.7299999999999999E-2</v>
      </c>
      <c r="L23" s="32">
        <v>-9.1300000000000006E-2</v>
      </c>
      <c r="M23" s="16">
        <v>8.7099999999999997E-2</v>
      </c>
      <c r="N23" s="16">
        <v>-4.3099999999999999E-2</v>
      </c>
      <c r="O23" s="16">
        <v>-5.1000000000000004E-3</v>
      </c>
      <c r="P23" s="16">
        <v>2.6800000000000001E-2</v>
      </c>
      <c r="Q23" s="32">
        <v>1.29E-2</v>
      </c>
      <c r="R23" s="16">
        <v>1.29E-2</v>
      </c>
      <c r="S23" s="16">
        <v>9.06E-2</v>
      </c>
      <c r="T23" s="16">
        <v>7.9000000000000001E-2</v>
      </c>
      <c r="U23" s="16">
        <v>-2.1399999999999999E-2</v>
      </c>
      <c r="V23" s="16">
        <v>2.47E-2</v>
      </c>
      <c r="W23" s="16">
        <v>2.1899999999999999E-2</v>
      </c>
      <c r="X23" s="16">
        <v>8.9999999999999993E-3</v>
      </c>
      <c r="Y23" s="32">
        <v>-3.8999999999999998E-3</v>
      </c>
      <c r="Z23" s="16">
        <v>3.8999999999999998E-3</v>
      </c>
      <c r="AA23" s="16">
        <v>8.2000000000000007E-3</v>
      </c>
      <c r="AB23" s="16">
        <v>2.93E-2</v>
      </c>
      <c r="AC23" s="16">
        <v>1.37E-2</v>
      </c>
      <c r="AD23" s="16">
        <v>2.6599999999999999E-2</v>
      </c>
      <c r="AE23" s="16">
        <v>3.27E-2</v>
      </c>
      <c r="AF23" s="32">
        <v>2.4400000000000002E-2</v>
      </c>
      <c r="AG23" s="16">
        <v>2.3999999999999998E-3</v>
      </c>
      <c r="AH23" s="16">
        <v>5.5199999999999999E-2</v>
      </c>
      <c r="AI23" s="16">
        <v>2.7900000000000001E-2</v>
      </c>
      <c r="AJ23" s="16">
        <v>2.0999999999999999E-3</v>
      </c>
      <c r="AK23" s="32">
        <v>-5.28E-2</v>
      </c>
      <c r="AL23" s="16">
        <v>3.73E-2</v>
      </c>
      <c r="AM23" s="16">
        <v>-2.7000000000000001E-3</v>
      </c>
      <c r="AN23" s="16">
        <v>-3.2599999999999997E-2</v>
      </c>
      <c r="AO23" s="16">
        <v>2.5999999999999999E-3</v>
      </c>
      <c r="AP23" s="16">
        <v>-1.37E-2</v>
      </c>
      <c r="AQ23" s="32">
        <v>6.6000000000000003E-2</v>
      </c>
      <c r="AR23" s="16">
        <v>5.7700000000000001E-2</v>
      </c>
      <c r="AS23" s="16">
        <v>4.8999999999999998E-3</v>
      </c>
      <c r="AT23" s="16">
        <v>5.7000000000000002E-2</v>
      </c>
      <c r="AU23" s="16">
        <v>2.7E-2</v>
      </c>
      <c r="AV23" s="16">
        <v>-1.12E-2</v>
      </c>
      <c r="AW23" s="16">
        <v>-2.4400000000000002E-2</v>
      </c>
      <c r="AX23" s="16">
        <v>-2.5000000000000001E-3</v>
      </c>
      <c r="AY23" s="16">
        <v>0.14979999999999999</v>
      </c>
      <c r="AZ23" s="47"/>
    </row>
    <row r="24" spans="1:52" x14ac:dyDescent="0.25">
      <c r="A24" t="s">
        <v>115</v>
      </c>
      <c r="B24" s="36">
        <f t="shared" si="0"/>
        <v>-1.2933333333333333E-2</v>
      </c>
      <c r="C24" s="16">
        <v>-4.48E-2</v>
      </c>
      <c r="D24" s="16">
        <v>-9.7000000000000003E-3</v>
      </c>
      <c r="E24" s="16">
        <v>-7.1900000000000006E-2</v>
      </c>
      <c r="F24" s="16">
        <v>-3.3799999999999997E-2</v>
      </c>
      <c r="G24" s="16">
        <v>8.6999999999999994E-3</v>
      </c>
      <c r="H24" s="16">
        <v>1.9E-3</v>
      </c>
      <c r="I24" s="16">
        <v>-2.2100000000000002E-2</v>
      </c>
      <c r="J24" s="16">
        <v>-1.34E-2</v>
      </c>
      <c r="K24" s="16">
        <v>-2.0500000000000001E-2</v>
      </c>
      <c r="L24" s="32">
        <v>1.7100000000000001E-2</v>
      </c>
      <c r="M24" s="16">
        <v>2.0999999999999999E-3</v>
      </c>
      <c r="N24" s="16">
        <v>2.0199999999999999E-2</v>
      </c>
      <c r="O24" s="16">
        <v>1.4E-2</v>
      </c>
      <c r="P24" s="16">
        <v>-4.3799999999999999E-2</v>
      </c>
      <c r="Q24" s="32">
        <v>-1.6000000000000001E-3</v>
      </c>
      <c r="R24" s="16">
        <v>-1.6000000000000001E-3</v>
      </c>
      <c r="S24" s="16">
        <v>-6.1999999999999998E-3</v>
      </c>
      <c r="T24" s="16">
        <v>1.21E-2</v>
      </c>
      <c r="U24" s="16">
        <v>2.7099999999999999E-2</v>
      </c>
      <c r="V24" s="16">
        <v>-1.9400000000000001E-2</v>
      </c>
      <c r="W24" s="16">
        <v>8.0000000000000002E-3</v>
      </c>
      <c r="X24" s="16">
        <v>7.7000000000000002E-3</v>
      </c>
      <c r="Y24" s="32">
        <v>-0.02</v>
      </c>
      <c r="Z24" s="16">
        <v>0.02</v>
      </c>
      <c r="AA24" s="16">
        <v>-4.2999999999999997E-2</v>
      </c>
      <c r="AB24" s="16">
        <v>-4.7800000000000002E-2</v>
      </c>
      <c r="AC24" s="16">
        <v>-7.4999999999999997E-2</v>
      </c>
      <c r="AD24" s="16">
        <v>-2.0299999999999999E-2</v>
      </c>
      <c r="AE24" s="16">
        <v>-4.1500000000000002E-2</v>
      </c>
      <c r="AF24" s="32">
        <v>-8.9999999999999998E-4</v>
      </c>
      <c r="AG24" s="16">
        <v>-4.2999999999999997E-2</v>
      </c>
      <c r="AH24" s="16">
        <v>-2.3E-2</v>
      </c>
      <c r="AI24" s="16">
        <v>-1.5100000000000001E-2</v>
      </c>
      <c r="AJ24" s="16">
        <v>3.2000000000000002E-3</v>
      </c>
      <c r="AK24" s="32">
        <v>-6.8400000000000002E-2</v>
      </c>
      <c r="AL24" s="16">
        <v>7.9000000000000008E-3</v>
      </c>
      <c r="AM24" s="16">
        <v>-1.5900000000000001E-2</v>
      </c>
      <c r="AN24" s="16">
        <v>4.3400000000000001E-2</v>
      </c>
      <c r="AO24" s="16">
        <v>-3.3E-3</v>
      </c>
      <c r="AP24" s="16">
        <v>-3.5299999999999998E-2</v>
      </c>
      <c r="AQ24" s="32">
        <v>-2.3900000000000001E-2</v>
      </c>
      <c r="AR24" s="16">
        <v>-1.6400000000000001E-2</v>
      </c>
      <c r="AS24" s="16">
        <v>3.4500000000000003E-2</v>
      </c>
      <c r="AT24" s="16">
        <v>5.7000000000000002E-3</v>
      </c>
      <c r="AU24" s="16">
        <v>-3.5099999999999999E-2</v>
      </c>
      <c r="AV24" s="16">
        <v>-1.78E-2</v>
      </c>
      <c r="AW24" s="16">
        <v>-1.8700000000000001E-2</v>
      </c>
      <c r="AX24" s="16">
        <v>-1.1999999999999999E-3</v>
      </c>
      <c r="AY24" s="16"/>
      <c r="AZ24" s="47"/>
    </row>
    <row r="25" spans="1:52" x14ac:dyDescent="0.25">
      <c r="A25" t="s">
        <v>11</v>
      </c>
      <c r="B25" s="36">
        <f t="shared" si="0"/>
        <v>2.9725000000000001E-2</v>
      </c>
      <c r="C25" s="16">
        <v>1.3599999999999999E-2</v>
      </c>
      <c r="D25" s="16">
        <v>8.6999999999999994E-3</v>
      </c>
      <c r="E25" s="16">
        <v>2.1299999999999999E-2</v>
      </c>
      <c r="F25" s="16">
        <v>-1.32E-2</v>
      </c>
      <c r="G25" s="16">
        <v>1.7500000000000002E-2</v>
      </c>
      <c r="H25" s="16">
        <v>-2.29E-2</v>
      </c>
      <c r="I25" s="16">
        <v>-8.5000000000000006E-3</v>
      </c>
      <c r="J25" s="16">
        <v>-5.2999999999999999E-2</v>
      </c>
      <c r="K25" s="16">
        <v>5.1700000000000003E-2</v>
      </c>
      <c r="L25" s="32">
        <v>1.34E-2</v>
      </c>
      <c r="M25" s="16">
        <v>5.16E-2</v>
      </c>
      <c r="N25" s="16">
        <v>6.0699999999999997E-2</v>
      </c>
      <c r="O25" s="16">
        <v>-6.0499999999999998E-2</v>
      </c>
      <c r="P25" s="16">
        <v>8.3799999999999999E-2</v>
      </c>
      <c r="Q25" s="32">
        <v>-1.1999999999999999E-3</v>
      </c>
      <c r="R25" s="16">
        <v>-1.1999999999999999E-3</v>
      </c>
      <c r="S25" s="16">
        <v>6.1000000000000004E-3</v>
      </c>
      <c r="T25" s="16">
        <v>-7.9000000000000008E-3</v>
      </c>
      <c r="U25" s="16">
        <v>-1.47E-2</v>
      </c>
      <c r="V25" s="16">
        <v>-3.3000000000000002E-2</v>
      </c>
      <c r="W25" s="16">
        <v>2.92E-2</v>
      </c>
      <c r="X25" s="16">
        <v>5.9499999999999997E-2</v>
      </c>
      <c r="Y25" s="32">
        <v>-1.09E-2</v>
      </c>
      <c r="Z25" s="16">
        <v>1.09E-2</v>
      </c>
      <c r="AA25" s="16">
        <v>1.8200000000000001E-2</v>
      </c>
      <c r="AB25" s="16">
        <v>-1.6199999999999999E-2</v>
      </c>
      <c r="AC25" s="16">
        <v>-2.0999999999999999E-3</v>
      </c>
      <c r="AD25" s="16">
        <v>1.0999999999999999E-2</v>
      </c>
      <c r="AE25" s="16">
        <v>4.1200000000000001E-2</v>
      </c>
      <c r="AF25" s="32">
        <v>8.48E-2</v>
      </c>
      <c r="AG25" s="16">
        <v>6.8099999999999994E-2</v>
      </c>
      <c r="AH25" s="16">
        <v>0.13089999999999999</v>
      </c>
      <c r="AI25" s="16">
        <v>5.91E-2</v>
      </c>
      <c r="AJ25" s="16">
        <v>-1.0500000000000001E-2</v>
      </c>
      <c r="AK25" s="32">
        <v>8.0500000000000002E-2</v>
      </c>
      <c r="AL25" s="16">
        <v>5.9200000000000003E-2</v>
      </c>
      <c r="AM25" s="16">
        <v>4.6100000000000002E-2</v>
      </c>
      <c r="AN25" s="16">
        <v>3.9899999999999998E-2</v>
      </c>
      <c r="AO25" s="16">
        <v>5.5199999999999999E-2</v>
      </c>
      <c r="AP25" s="16">
        <v>1.6899999999999998E-2</v>
      </c>
      <c r="AQ25" s="32">
        <v>0.1</v>
      </c>
      <c r="AR25" s="16">
        <v>6.2899999999999998E-2</v>
      </c>
      <c r="AS25" s="16">
        <v>6.5500000000000003E-2</v>
      </c>
      <c r="AT25" s="16">
        <v>6.3399999999999998E-2</v>
      </c>
      <c r="AU25" s="16">
        <v>0.1011</v>
      </c>
      <c r="AV25" s="16">
        <v>4.87E-2</v>
      </c>
      <c r="AW25" s="16">
        <v>6.9000000000000006E-2</v>
      </c>
      <c r="AX25" s="16">
        <v>3.2899999999999999E-2</v>
      </c>
      <c r="AY25" s="16"/>
      <c r="AZ25" s="47"/>
    </row>
    <row r="26" spans="1:52" x14ac:dyDescent="0.25">
      <c r="A26" t="s">
        <v>12</v>
      </c>
      <c r="B26" s="36">
        <f t="shared" si="0"/>
        <v>1.4848979591836732E-2</v>
      </c>
      <c r="C26" s="16">
        <v>1.47E-2</v>
      </c>
      <c r="D26" s="16">
        <v>-3.1899999999999998E-2</v>
      </c>
      <c r="E26" s="16">
        <v>3.6999999999999998E-2</v>
      </c>
      <c r="F26" s="16">
        <v>7.2900000000000006E-2</v>
      </c>
      <c r="G26" s="16">
        <v>4.99E-2</v>
      </c>
      <c r="H26" s="16">
        <v>-1.35E-2</v>
      </c>
      <c r="I26" s="16">
        <v>1.6299999999999999E-2</v>
      </c>
      <c r="J26" s="16">
        <v>1.61E-2</v>
      </c>
      <c r="K26" s="16">
        <v>-3.7499999999999999E-2</v>
      </c>
      <c r="L26" s="32">
        <v>7.2300000000000003E-2</v>
      </c>
      <c r="M26" s="16">
        <v>5.8700000000000002E-2</v>
      </c>
      <c r="N26" s="16">
        <v>5.11E-2</v>
      </c>
      <c r="O26" s="16">
        <v>-5.04E-2</v>
      </c>
      <c r="P26" s="16">
        <v>8.5900000000000004E-2</v>
      </c>
      <c r="Q26" s="32">
        <v>9.1600000000000001E-2</v>
      </c>
      <c r="R26" s="16">
        <v>9.1600000000000001E-2</v>
      </c>
      <c r="S26" s="16">
        <v>-3.6900000000000002E-2</v>
      </c>
      <c r="T26" s="16">
        <v>-4.7699999999999999E-2</v>
      </c>
      <c r="U26" s="16">
        <v>-2.2599999999999999E-2</v>
      </c>
      <c r="V26" s="16">
        <v>-7.0400000000000004E-2</v>
      </c>
      <c r="W26" s="16">
        <v>1.4800000000000001E-2</v>
      </c>
      <c r="X26" s="16">
        <v>7.1999999999999998E-3</v>
      </c>
      <c r="Y26" s="32">
        <v>-2.1999999999999999E-2</v>
      </c>
      <c r="Z26" s="16">
        <v>2.1999999999999999E-2</v>
      </c>
      <c r="AA26" s="16">
        <v>-1.04E-2</v>
      </c>
      <c r="AB26" s="16">
        <v>1.12E-2</v>
      </c>
      <c r="AC26" s="16">
        <v>-3.8899999999999997E-2</v>
      </c>
      <c r="AD26" s="16">
        <v>4.07E-2</v>
      </c>
      <c r="AE26" s="16">
        <v>6.4399999999999999E-2</v>
      </c>
      <c r="AF26" s="32">
        <v>1.54E-2</v>
      </c>
      <c r="AG26" s="16">
        <v>3.4299999999999997E-2</v>
      </c>
      <c r="AH26" s="16">
        <v>2.12E-2</v>
      </c>
      <c r="AI26" s="16">
        <v>1.5E-3</v>
      </c>
      <c r="AJ26" s="16">
        <v>7.8700000000000006E-2</v>
      </c>
      <c r="AK26" s="32">
        <v>6.3200000000000006E-2</v>
      </c>
      <c r="AL26" s="16">
        <v>3.27E-2</v>
      </c>
      <c r="AM26" s="16">
        <v>1.6999999999999999E-3</v>
      </c>
      <c r="AN26" s="16">
        <v>-0.12970000000000001</v>
      </c>
      <c r="AO26" s="16">
        <v>-9.1399999999999995E-2</v>
      </c>
      <c r="AP26" s="16">
        <v>-3.44E-2</v>
      </c>
      <c r="AQ26" s="32">
        <v>4.8899999999999999E-2</v>
      </c>
      <c r="AR26" s="16">
        <v>8.8999999999999999E-3</v>
      </c>
      <c r="AS26" s="16">
        <v>-1.0200000000000001E-2</v>
      </c>
      <c r="AT26" s="16">
        <v>1.37E-2</v>
      </c>
      <c r="AU26" s="16">
        <v>4.2999999999999997E-2</v>
      </c>
      <c r="AV26" s="16">
        <v>-2.3800000000000002E-2</v>
      </c>
      <c r="AW26" s="16">
        <v>-3.9399999999999998E-2</v>
      </c>
      <c r="AX26" s="16">
        <v>4.7000000000000002E-3</v>
      </c>
      <c r="AY26" s="16">
        <v>0.25240000000000001</v>
      </c>
      <c r="AZ26" s="47"/>
    </row>
    <row r="27" spans="1:52" x14ac:dyDescent="0.25">
      <c r="A27" t="s">
        <v>13</v>
      </c>
      <c r="B27" s="36">
        <f t="shared" si="0"/>
        <v>-8.1250000000000376E-5</v>
      </c>
      <c r="C27" s="16">
        <v>-6.4799999999999996E-2</v>
      </c>
      <c r="D27" s="16">
        <v>-5.7599999999999998E-2</v>
      </c>
      <c r="E27" s="16">
        <v>-6.1199999999999997E-2</v>
      </c>
      <c r="F27" s="16">
        <v>-9.4200000000000006E-2</v>
      </c>
      <c r="G27" s="16">
        <v>-6.4000000000000001E-2</v>
      </c>
      <c r="H27" s="16">
        <v>4.1999999999999997E-3</v>
      </c>
      <c r="I27" s="16">
        <v>-2.3199999999999998E-2</v>
      </c>
      <c r="J27" s="16">
        <v>-6.9199999999999998E-2</v>
      </c>
      <c r="K27" s="16">
        <v>1.6999999999999999E-3</v>
      </c>
      <c r="L27" s="32">
        <v>-1.09E-2</v>
      </c>
      <c r="M27" s="16">
        <v>-1.9699999999999999E-2</v>
      </c>
      <c r="N27" s="16">
        <v>-3.5700000000000003E-2</v>
      </c>
      <c r="O27" s="16">
        <v>5.0299999999999997E-2</v>
      </c>
      <c r="P27" s="16">
        <v>-1.4E-3</v>
      </c>
      <c r="Q27" s="32">
        <v>-4.3099999999999999E-2</v>
      </c>
      <c r="R27" s="16">
        <v>-4.3099999999999999E-2</v>
      </c>
      <c r="S27" s="16">
        <v>-1.11E-2</v>
      </c>
      <c r="T27" s="16">
        <v>-5.9299999999999999E-2</v>
      </c>
      <c r="U27" s="16">
        <v>2.4199999999999999E-2</v>
      </c>
      <c r="V27" s="16">
        <v>3.49E-2</v>
      </c>
      <c r="W27" s="16">
        <v>-2.1600000000000001E-2</v>
      </c>
      <c r="X27" s="16">
        <v>-1.0800000000000001E-2</v>
      </c>
      <c r="Y27" s="32">
        <v>5.3E-3</v>
      </c>
      <c r="Z27" s="16">
        <v>-5.3E-3</v>
      </c>
      <c r="AA27" s="16">
        <v>2.2800000000000001E-2</v>
      </c>
      <c r="AB27" s="16">
        <v>5.0700000000000002E-2</v>
      </c>
      <c r="AC27" s="16">
        <v>2.1000000000000001E-2</v>
      </c>
      <c r="AD27" s="16">
        <v>3.2399999999999998E-2</v>
      </c>
      <c r="AE27" s="16">
        <v>1.0800000000000001E-2</v>
      </c>
      <c r="AF27" s="32">
        <v>6.9099999999999995E-2</v>
      </c>
      <c r="AG27" s="16">
        <v>4.1599999999999998E-2</v>
      </c>
      <c r="AH27" s="16">
        <v>-1.43E-2</v>
      </c>
      <c r="AI27" s="16">
        <v>0.14219999999999999</v>
      </c>
      <c r="AJ27" s="16">
        <v>0.1164</v>
      </c>
      <c r="AK27" s="32">
        <v>7.9000000000000008E-3</v>
      </c>
      <c r="AL27" s="16">
        <v>3.4500000000000003E-2</v>
      </c>
      <c r="AM27" s="16">
        <v>2.53E-2</v>
      </c>
      <c r="AN27" s="16">
        <v>9.1999999999999998E-3</v>
      </c>
      <c r="AO27" s="16">
        <v>2.5899999999999999E-2</v>
      </c>
      <c r="AP27" s="16">
        <v>-2.8E-3</v>
      </c>
      <c r="AQ27" s="32">
        <v>-1.61E-2</v>
      </c>
      <c r="AR27" s="16">
        <v>1.7600000000000001E-2</v>
      </c>
      <c r="AS27" s="16">
        <v>2.2100000000000002E-2</v>
      </c>
      <c r="AT27" s="16">
        <v>-1.17E-2</v>
      </c>
      <c r="AU27" s="16">
        <v>-3.1199999999999999E-2</v>
      </c>
      <c r="AV27" s="16">
        <v>-1.4500000000000001E-2</v>
      </c>
      <c r="AW27" s="16">
        <v>3.1300000000000001E-2</v>
      </c>
      <c r="AX27" s="16">
        <v>-1.8499999999999999E-2</v>
      </c>
      <c r="AY27" s="16"/>
      <c r="AZ27" s="47"/>
    </row>
    <row r="28" spans="1:52" x14ac:dyDescent="0.25">
      <c r="A28" t="s">
        <v>116</v>
      </c>
      <c r="B28" s="36">
        <f t="shared" si="0"/>
        <v>9.6395833333333333E-2</v>
      </c>
      <c r="C28" s="16">
        <v>0.1099</v>
      </c>
      <c r="D28" s="16">
        <v>5.6300000000000003E-2</v>
      </c>
      <c r="E28" s="16">
        <v>0.1019</v>
      </c>
      <c r="F28" s="16">
        <v>4.8399999999999999E-2</v>
      </c>
      <c r="G28" s="16">
        <v>4.2999999999999997E-2</v>
      </c>
      <c r="H28" s="16">
        <v>0.1515</v>
      </c>
      <c r="I28" s="16">
        <v>0.13719999999999999</v>
      </c>
      <c r="J28" s="16">
        <v>0.11409999999999999</v>
      </c>
      <c r="K28" s="16">
        <v>3.32E-2</v>
      </c>
      <c r="L28" s="32">
        <v>0.125</v>
      </c>
      <c r="M28" s="16">
        <v>3.4099999999999998E-2</v>
      </c>
      <c r="N28" s="16">
        <v>4.2799999999999998E-2</v>
      </c>
      <c r="O28" s="16">
        <v>3.7199999999999997E-2</v>
      </c>
      <c r="P28" s="16">
        <v>4.0000000000000002E-4</v>
      </c>
      <c r="Q28" s="32">
        <v>9.1899999999999996E-2</v>
      </c>
      <c r="R28" s="16">
        <v>9.1899999999999996E-2</v>
      </c>
      <c r="S28" s="16">
        <v>0.16309999999999999</v>
      </c>
      <c r="T28" s="16">
        <v>7.5600000000000001E-2</v>
      </c>
      <c r="U28" s="16">
        <v>4.3799999999999999E-2</v>
      </c>
      <c r="V28" s="16">
        <v>6.8099999999999994E-2</v>
      </c>
      <c r="W28" s="16">
        <v>8.3900000000000002E-2</v>
      </c>
      <c r="X28" s="16">
        <v>9.5500000000000002E-2</v>
      </c>
      <c r="Y28" s="32">
        <v>6.25E-2</v>
      </c>
      <c r="Z28" s="16">
        <v>-6.25E-2</v>
      </c>
      <c r="AA28" s="16">
        <v>0.1061</v>
      </c>
      <c r="AB28" s="16">
        <v>8.8800000000000004E-2</v>
      </c>
      <c r="AC28" s="16">
        <v>6.6400000000000001E-2</v>
      </c>
      <c r="AD28" s="16">
        <v>0.1055</v>
      </c>
      <c r="AE28" s="16">
        <v>0.15140000000000001</v>
      </c>
      <c r="AF28" s="32">
        <v>0.22950000000000001</v>
      </c>
      <c r="AG28" s="16">
        <v>0.1993</v>
      </c>
      <c r="AH28" s="16">
        <v>9.1700000000000004E-2</v>
      </c>
      <c r="AI28" s="16">
        <v>8.5800000000000001E-2</v>
      </c>
      <c r="AJ28" s="16">
        <v>4.1599999999999998E-2</v>
      </c>
      <c r="AK28" s="32">
        <v>0.1615</v>
      </c>
      <c r="AL28" s="16">
        <v>0.17580000000000001</v>
      </c>
      <c r="AM28" s="16">
        <v>0.111</v>
      </c>
      <c r="AN28" s="16">
        <v>1.7899999999999999E-2</v>
      </c>
      <c r="AO28" s="16">
        <v>0.1323</v>
      </c>
      <c r="AP28" s="16">
        <v>0.13350000000000001</v>
      </c>
      <c r="AQ28" s="32">
        <v>0.16120000000000001</v>
      </c>
      <c r="AR28" s="16">
        <v>9.0200000000000002E-2</v>
      </c>
      <c r="AS28" s="16">
        <v>0.15190000000000001</v>
      </c>
      <c r="AT28" s="16">
        <v>0.1673</v>
      </c>
      <c r="AU28" s="16">
        <v>0.1358</v>
      </c>
      <c r="AV28" s="16">
        <v>9.69E-2</v>
      </c>
      <c r="AW28" s="16">
        <v>0.1143</v>
      </c>
      <c r="AX28" s="16">
        <v>6.25E-2</v>
      </c>
      <c r="AY28" s="16"/>
      <c r="AZ28" s="47"/>
    </row>
    <row r="29" spans="1:52" x14ac:dyDescent="0.25">
      <c r="A29" t="s">
        <v>14</v>
      </c>
      <c r="B29" s="36">
        <f t="shared" si="0"/>
        <v>4.8399999999999992E-2</v>
      </c>
      <c r="C29" s="16">
        <v>4.8099999999999997E-2</v>
      </c>
      <c r="D29" s="16">
        <v>2.3999999999999998E-3</v>
      </c>
      <c r="E29" s="16">
        <v>4.5199999999999997E-2</v>
      </c>
      <c r="F29" s="16">
        <v>-1.29E-2</v>
      </c>
      <c r="G29" s="16">
        <v>7.3000000000000001E-3</v>
      </c>
      <c r="H29" s="16">
        <v>8.2600000000000007E-2</v>
      </c>
      <c r="I29" s="16">
        <v>6.2600000000000003E-2</v>
      </c>
      <c r="J29" s="16">
        <v>2.2800000000000001E-2</v>
      </c>
      <c r="K29" s="16">
        <v>2.7099999999999999E-2</v>
      </c>
      <c r="L29" s="32">
        <v>5.1299999999999998E-2</v>
      </c>
      <c r="M29" s="16">
        <v>-3.6700000000000003E-2</v>
      </c>
      <c r="N29" s="16">
        <v>1.24E-2</v>
      </c>
      <c r="O29" s="16">
        <v>-1.06E-2</v>
      </c>
      <c r="P29" s="16">
        <v>-8.0000000000000002E-3</v>
      </c>
      <c r="Q29" s="32">
        <v>1.9599999999999999E-2</v>
      </c>
      <c r="R29" s="16">
        <v>1.9599999999999999E-2</v>
      </c>
      <c r="S29" s="16">
        <v>8.0500000000000002E-2</v>
      </c>
      <c r="T29" s="16">
        <v>-2.0000000000000001E-4</v>
      </c>
      <c r="U29" s="16">
        <v>1.12E-2</v>
      </c>
      <c r="V29" s="16">
        <v>3.6900000000000002E-2</v>
      </c>
      <c r="W29" s="16">
        <v>0.10050000000000001</v>
      </c>
      <c r="X29" s="16">
        <v>8.72E-2</v>
      </c>
      <c r="Y29" s="32">
        <v>2.7699999999999999E-2</v>
      </c>
      <c r="Z29" s="16">
        <v>-2.7699999999999999E-2</v>
      </c>
      <c r="AA29" s="16">
        <v>9.35E-2</v>
      </c>
      <c r="AB29" s="16">
        <v>5.3499999999999999E-2</v>
      </c>
      <c r="AC29" s="16">
        <v>6.25E-2</v>
      </c>
      <c r="AD29" s="16">
        <v>7.0000000000000001E-3</v>
      </c>
      <c r="AE29" s="16">
        <v>1.0200000000000001E-2</v>
      </c>
      <c r="AF29" s="32">
        <v>0.14130000000000001</v>
      </c>
      <c r="AG29" s="16">
        <v>0.13450000000000001</v>
      </c>
      <c r="AH29" s="16">
        <v>9.11E-2</v>
      </c>
      <c r="AI29" s="16">
        <v>5.3400000000000003E-2</v>
      </c>
      <c r="AJ29" s="16">
        <v>4.9399999999999999E-2</v>
      </c>
      <c r="AK29" s="32">
        <v>0.10879999999999999</v>
      </c>
      <c r="AL29" s="16">
        <v>8.6699999999999999E-2</v>
      </c>
      <c r="AM29" s="16">
        <v>4.6800000000000001E-2</v>
      </c>
      <c r="AN29" s="16">
        <v>0.1177</v>
      </c>
      <c r="AO29" s="16">
        <v>9.9299999999999999E-2</v>
      </c>
      <c r="AP29" s="16">
        <v>5.5399999999999998E-2</v>
      </c>
      <c r="AQ29" s="32">
        <v>8.1000000000000003E-2</v>
      </c>
      <c r="AR29" s="16">
        <v>4.1700000000000001E-2</v>
      </c>
      <c r="AS29" s="16">
        <v>8.2199999999999995E-2</v>
      </c>
      <c r="AT29" s="16">
        <v>8.9399999999999993E-2</v>
      </c>
      <c r="AU29" s="16">
        <v>1.95E-2</v>
      </c>
      <c r="AV29" s="16">
        <v>4.9700000000000001E-2</v>
      </c>
      <c r="AW29" s="16">
        <v>7.4499999999999997E-2</v>
      </c>
      <c r="AX29" s="16">
        <v>2.52E-2</v>
      </c>
      <c r="AY29" s="16"/>
      <c r="AZ29" s="47"/>
    </row>
    <row r="30" spans="1:52" x14ac:dyDescent="0.25">
      <c r="A30" t="s">
        <v>117</v>
      </c>
      <c r="B30" s="36">
        <f t="shared" si="0"/>
        <v>9.0593750000000015E-2</v>
      </c>
      <c r="C30" s="16">
        <v>0.126</v>
      </c>
      <c r="D30" s="16">
        <v>4.0300000000000002E-2</v>
      </c>
      <c r="E30" s="16">
        <v>5.5199999999999999E-2</v>
      </c>
      <c r="F30" s="16">
        <v>1.55E-2</v>
      </c>
      <c r="G30" s="16">
        <v>9.01E-2</v>
      </c>
      <c r="H30" s="16">
        <v>0.12989999999999999</v>
      </c>
      <c r="I30" s="16">
        <v>0.09</v>
      </c>
      <c r="J30" s="16">
        <v>7.2300000000000003E-2</v>
      </c>
      <c r="K30" s="16">
        <v>6.0000000000000001E-3</v>
      </c>
      <c r="L30" s="32">
        <v>6.5799999999999997E-2</v>
      </c>
      <c r="M30" s="16">
        <v>-4.6100000000000002E-2</v>
      </c>
      <c r="N30" s="16">
        <v>3.0800000000000001E-2</v>
      </c>
      <c r="O30" s="16">
        <v>7.6499999999999999E-2</v>
      </c>
      <c r="P30" s="16">
        <v>-4.5699999999999998E-2</v>
      </c>
      <c r="Q30" s="32">
        <v>0.10390000000000001</v>
      </c>
      <c r="R30" s="16">
        <v>0.10390000000000001</v>
      </c>
      <c r="S30" s="16">
        <v>8.8800000000000004E-2</v>
      </c>
      <c r="T30" s="16">
        <v>3.9699999999999999E-2</v>
      </c>
      <c r="U30" s="16">
        <v>7.2700000000000001E-2</v>
      </c>
      <c r="V30" s="16">
        <v>0.15029999999999999</v>
      </c>
      <c r="W30" s="16">
        <v>0.1138</v>
      </c>
      <c r="X30" s="16">
        <v>0.1074</v>
      </c>
      <c r="Y30" s="32">
        <v>4.8399999999999999E-2</v>
      </c>
      <c r="Z30" s="16">
        <v>-4.8399999999999999E-2</v>
      </c>
      <c r="AA30" s="16">
        <v>8.8700000000000001E-2</v>
      </c>
      <c r="AB30" s="16">
        <v>7.3800000000000004E-2</v>
      </c>
      <c r="AC30" s="16">
        <v>6.0100000000000001E-2</v>
      </c>
      <c r="AD30" s="16">
        <v>8.2900000000000001E-2</v>
      </c>
      <c r="AE30" s="16">
        <v>3.85E-2</v>
      </c>
      <c r="AF30" s="32">
        <v>0.2467</v>
      </c>
      <c r="AG30" s="16">
        <v>0.1825</v>
      </c>
      <c r="AH30" s="16">
        <v>6.9599999999999995E-2</v>
      </c>
      <c r="AI30" s="16">
        <v>0.1575</v>
      </c>
      <c r="AJ30" s="16">
        <v>0.1211</v>
      </c>
      <c r="AK30" s="32">
        <v>0.16589999999999999</v>
      </c>
      <c r="AL30" s="16">
        <v>4.1500000000000002E-2</v>
      </c>
      <c r="AM30" s="16">
        <v>0.17349999999999999</v>
      </c>
      <c r="AN30" s="16">
        <v>0.15740000000000001</v>
      </c>
      <c r="AO30" s="16">
        <v>0.18079999999999999</v>
      </c>
      <c r="AP30" s="16">
        <v>0.18049999999999999</v>
      </c>
      <c r="AQ30" s="32">
        <v>2.0500000000000001E-2</v>
      </c>
      <c r="AR30" s="16">
        <v>2.3599999999999999E-2</v>
      </c>
      <c r="AS30" s="16">
        <v>0.1595</v>
      </c>
      <c r="AT30" s="16">
        <v>0.14929999999999999</v>
      </c>
      <c r="AU30" s="16">
        <v>6.9400000000000003E-2</v>
      </c>
      <c r="AV30" s="16">
        <v>0.17319999999999999</v>
      </c>
      <c r="AW30" s="16">
        <v>0.1774</v>
      </c>
      <c r="AX30" s="16">
        <v>6.7500000000000004E-2</v>
      </c>
      <c r="AY30" s="16"/>
      <c r="AZ30" s="47"/>
    </row>
    <row r="31" spans="1:52" x14ac:dyDescent="0.25">
      <c r="A31" t="s">
        <v>15</v>
      </c>
      <c r="B31" s="36">
        <f t="shared" si="0"/>
        <v>2.1360416666666663E-2</v>
      </c>
      <c r="C31" s="16">
        <v>2.7400000000000001E-2</v>
      </c>
      <c r="D31" s="16">
        <v>-1.5800000000000002E-2</v>
      </c>
      <c r="E31" s="16">
        <v>1.2500000000000001E-2</v>
      </c>
      <c r="F31" s="16">
        <v>9.4700000000000006E-2</v>
      </c>
      <c r="G31" s="16">
        <v>9.8799999999999999E-2</v>
      </c>
      <c r="H31" s="16">
        <v>5.3999999999999999E-2</v>
      </c>
      <c r="I31" s="16">
        <v>6.3600000000000004E-2</v>
      </c>
      <c r="J31" s="16">
        <v>3.44E-2</v>
      </c>
      <c r="K31" s="16">
        <v>-3.5299999999999998E-2</v>
      </c>
      <c r="L31" s="32">
        <v>4.9000000000000002E-2</v>
      </c>
      <c r="M31" s="16">
        <v>-0.12139999999999999</v>
      </c>
      <c r="N31" s="16">
        <v>3.4099999999999998E-2</v>
      </c>
      <c r="O31" s="16">
        <v>-1.6799999999999999E-2</v>
      </c>
      <c r="P31" s="16">
        <v>-5.6899999999999999E-2</v>
      </c>
      <c r="Q31" s="32">
        <v>2.0299999999999999E-2</v>
      </c>
      <c r="R31" s="16">
        <v>2.0299999999999999E-2</v>
      </c>
      <c r="S31" s="16">
        <v>4.65E-2</v>
      </c>
      <c r="T31" s="16">
        <v>-3.4000000000000002E-2</v>
      </c>
      <c r="U31" s="16">
        <v>-4.4000000000000003E-3</v>
      </c>
      <c r="V31" s="16">
        <v>3.1099999999999999E-2</v>
      </c>
      <c r="W31" s="16">
        <v>1.11E-2</v>
      </c>
      <c r="X31" s="16">
        <v>2.8799999999999999E-2</v>
      </c>
      <c r="Y31" s="32">
        <v>-4.4900000000000002E-2</v>
      </c>
      <c r="Z31" s="16">
        <v>4.4900000000000002E-2</v>
      </c>
      <c r="AA31" s="16">
        <v>5.7000000000000002E-3</v>
      </c>
      <c r="AB31" s="16">
        <v>6.0000000000000001E-3</v>
      </c>
      <c r="AC31" s="16">
        <v>1.7899999999999999E-2</v>
      </c>
      <c r="AD31" s="16">
        <v>-1.1299999999999999E-2</v>
      </c>
      <c r="AE31" s="16">
        <v>9.7999999999999997E-3</v>
      </c>
      <c r="AF31" s="32">
        <v>0.159</v>
      </c>
      <c r="AG31" s="16">
        <v>0.12509999999999999</v>
      </c>
      <c r="AH31" s="16">
        <v>-2E-3</v>
      </c>
      <c r="AI31" s="16">
        <v>0.05</v>
      </c>
      <c r="AJ31" s="16">
        <v>-6.0000000000000001E-3</v>
      </c>
      <c r="AK31" s="32">
        <v>2.6599999999999999E-2</v>
      </c>
      <c r="AL31" s="16">
        <v>-6.6E-3</v>
      </c>
      <c r="AM31" s="16">
        <v>6.3600000000000004E-2</v>
      </c>
      <c r="AN31" s="16">
        <v>0.10589999999999999</v>
      </c>
      <c r="AO31" s="16">
        <v>1.95E-2</v>
      </c>
      <c r="AP31" s="16">
        <v>-8.9999999999999993E-3</v>
      </c>
      <c r="AQ31" s="32">
        <v>2.4500000000000001E-2</v>
      </c>
      <c r="AR31" s="16">
        <v>-5.3E-3</v>
      </c>
      <c r="AS31" s="16">
        <v>0.10639999999999999</v>
      </c>
      <c r="AT31" s="16">
        <v>3.8100000000000002E-2</v>
      </c>
      <c r="AU31" s="16">
        <v>2.2000000000000001E-3</v>
      </c>
      <c r="AV31" s="16">
        <v>-3.0800000000000001E-2</v>
      </c>
      <c r="AW31" s="16">
        <v>-1.2200000000000001E-2</v>
      </c>
      <c r="AX31" s="16">
        <v>6.1999999999999998E-3</v>
      </c>
      <c r="AY31" s="16"/>
      <c r="AZ31" s="47"/>
    </row>
    <row r="32" spans="1:52" x14ac:dyDescent="0.25">
      <c r="A32" t="s">
        <v>16</v>
      </c>
      <c r="B32" s="36">
        <f t="shared" si="0"/>
        <v>-6.6143749999999987E-2</v>
      </c>
      <c r="C32" s="16">
        <v>-8.7599999999999997E-2</v>
      </c>
      <c r="D32" s="16">
        <v>-7.5899999999999995E-2</v>
      </c>
      <c r="E32" s="16">
        <v>-0.11409999999999999</v>
      </c>
      <c r="F32" s="16">
        <v>-2.9499999999999998E-2</v>
      </c>
      <c r="G32" s="16">
        <v>-8.7099999999999997E-2</v>
      </c>
      <c r="H32" s="16">
        <v>-0.21229999999999999</v>
      </c>
      <c r="I32" s="16">
        <v>-0.15310000000000001</v>
      </c>
      <c r="J32" s="16">
        <v>-0.11219999999999999</v>
      </c>
      <c r="K32" s="16">
        <v>4.19E-2</v>
      </c>
      <c r="L32" s="32">
        <v>-0.1028</v>
      </c>
      <c r="M32" s="16">
        <v>8.8999999999999999E-3</v>
      </c>
      <c r="N32" s="16">
        <v>-0.01</v>
      </c>
      <c r="O32" s="16">
        <v>-8.2000000000000003E-2</v>
      </c>
      <c r="P32" s="16">
        <v>-8.9999999999999993E-3</v>
      </c>
      <c r="Q32" s="32">
        <v>-3.1899999999999998E-2</v>
      </c>
      <c r="R32" s="16">
        <v>-3.1899999999999998E-2</v>
      </c>
      <c r="S32" s="16">
        <v>-0.1132</v>
      </c>
      <c r="T32" s="16">
        <v>-0.17249999999999999</v>
      </c>
      <c r="U32" s="16">
        <v>-4.7999999999999996E-3</v>
      </c>
      <c r="V32" s="16">
        <v>-9.1600000000000001E-2</v>
      </c>
      <c r="W32" s="16">
        <v>-0.16980000000000001</v>
      </c>
      <c r="X32" s="16">
        <v>-0.1182</v>
      </c>
      <c r="Y32" s="32">
        <v>-0.14649999999999999</v>
      </c>
      <c r="Z32" s="16">
        <v>0.14649999999999999</v>
      </c>
      <c r="AA32" s="16">
        <v>-9.3399999999999997E-2</v>
      </c>
      <c r="AB32" s="16">
        <v>-0.16009999999999999</v>
      </c>
      <c r="AC32" s="16">
        <v>-0.1133</v>
      </c>
      <c r="AD32" s="16">
        <v>-9.7600000000000006E-2</v>
      </c>
      <c r="AE32" s="16">
        <v>-3.3599999999999998E-2</v>
      </c>
      <c r="AF32" s="32">
        <v>-5.2200000000000003E-2</v>
      </c>
      <c r="AG32" s="16">
        <v>-9.2899999999999996E-2</v>
      </c>
      <c r="AH32" s="16">
        <v>-1.67E-2</v>
      </c>
      <c r="AI32" s="16">
        <v>-1.4E-3</v>
      </c>
      <c r="AJ32" s="16">
        <v>-5.9299999999999999E-2</v>
      </c>
      <c r="AK32" s="32">
        <v>-8.9200000000000002E-2</v>
      </c>
      <c r="AL32" s="16">
        <v>-4.99E-2</v>
      </c>
      <c r="AM32" s="16">
        <v>-0.1046</v>
      </c>
      <c r="AN32" s="16">
        <v>5.7799999999999997E-2</v>
      </c>
      <c r="AO32" s="16">
        <v>-5.91E-2</v>
      </c>
      <c r="AP32" s="16">
        <v>-4.0000000000000001E-3</v>
      </c>
      <c r="AQ32" s="32">
        <v>-4.36E-2</v>
      </c>
      <c r="AR32" s="16">
        <v>-2.0000000000000001E-4</v>
      </c>
      <c r="AS32" s="16">
        <v>-5.8099999999999999E-2</v>
      </c>
      <c r="AT32" s="16">
        <v>-6.2E-2</v>
      </c>
      <c r="AU32" s="16">
        <v>-7.2999999999999995E-2</v>
      </c>
      <c r="AV32" s="16">
        <v>-5.7500000000000002E-2</v>
      </c>
      <c r="AW32" s="16">
        <v>-8.4099999999999994E-2</v>
      </c>
      <c r="AX32" s="16">
        <v>-6.8199999999999997E-2</v>
      </c>
      <c r="AY32" s="16"/>
      <c r="AZ32" s="47"/>
    </row>
    <row r="33" spans="1:52" x14ac:dyDescent="0.25">
      <c r="A33" t="s">
        <v>118</v>
      </c>
      <c r="B33" s="36">
        <f t="shared" si="0"/>
        <v>-5.4249999999999993E-3</v>
      </c>
      <c r="C33" s="16">
        <v>-3.5999999999999999E-3</v>
      </c>
      <c r="D33" s="16">
        <v>5.6399999999999999E-2</v>
      </c>
      <c r="E33" s="16">
        <v>5.0700000000000002E-2</v>
      </c>
      <c r="F33" s="16">
        <v>4.6899999999999997E-2</v>
      </c>
      <c r="G33" s="16">
        <v>-1.0699999999999999E-2</v>
      </c>
      <c r="H33" s="16">
        <v>-2.5399999999999999E-2</v>
      </c>
      <c r="I33" s="16">
        <v>3.8899999999999997E-2</v>
      </c>
      <c r="J33" s="16">
        <v>6.2399999999999997E-2</v>
      </c>
      <c r="K33" s="16">
        <v>-1.3599999999999999E-2</v>
      </c>
      <c r="L33" s="32">
        <v>-4.7500000000000001E-2</v>
      </c>
      <c r="M33" s="16">
        <v>9.8599999999999993E-2</v>
      </c>
      <c r="N33" s="16">
        <v>3.2899999999999999E-2</v>
      </c>
      <c r="O33" s="16">
        <v>-5.8999999999999997E-2</v>
      </c>
      <c r="P33" s="16">
        <v>2.8000000000000001E-2</v>
      </c>
      <c r="Q33" s="32">
        <v>-3.3099999999999997E-2</v>
      </c>
      <c r="R33" s="16">
        <v>-3.3099999999999997E-2</v>
      </c>
      <c r="S33" s="16">
        <v>2.1999999999999999E-2</v>
      </c>
      <c r="T33" s="16">
        <v>1E-3</v>
      </c>
      <c r="U33" s="16">
        <v>-3.9100000000000003E-2</v>
      </c>
      <c r="V33" s="16">
        <v>-3.3500000000000002E-2</v>
      </c>
      <c r="W33" s="16">
        <v>-7.3800000000000004E-2</v>
      </c>
      <c r="X33" s="16">
        <v>-5.16E-2</v>
      </c>
      <c r="Y33" s="32">
        <v>-3.1399999999999997E-2</v>
      </c>
      <c r="Z33" s="16">
        <v>3.1399999999999997E-2</v>
      </c>
      <c r="AA33" s="16">
        <v>-4.5400000000000003E-2</v>
      </c>
      <c r="AB33" s="16">
        <v>-4.3200000000000002E-2</v>
      </c>
      <c r="AC33" s="16">
        <v>-7.5200000000000003E-2</v>
      </c>
      <c r="AD33" s="16">
        <v>-6.0499999999999998E-2</v>
      </c>
      <c r="AE33" s="16">
        <v>5.2299999999999999E-2</v>
      </c>
      <c r="AF33" s="32">
        <v>-1.6E-2</v>
      </c>
      <c r="AG33" s="16">
        <v>-5.6899999999999999E-2</v>
      </c>
      <c r="AH33" s="16">
        <v>7.2499999999999995E-2</v>
      </c>
      <c r="AI33" s="16">
        <v>-9.1300000000000006E-2</v>
      </c>
      <c r="AJ33" s="16">
        <v>-6.3600000000000004E-2</v>
      </c>
      <c r="AK33" s="32">
        <v>-7.6300000000000007E-2</v>
      </c>
      <c r="AL33" s="16">
        <v>5.2999999999999999E-2</v>
      </c>
      <c r="AM33" s="16">
        <v>-5.4800000000000001E-2</v>
      </c>
      <c r="AN33" s="16">
        <v>-4.1599999999999998E-2</v>
      </c>
      <c r="AO33" s="16">
        <v>-2.29E-2</v>
      </c>
      <c r="AP33" s="16">
        <v>1.41E-2</v>
      </c>
      <c r="AQ33" s="32">
        <v>7.3099999999999998E-2</v>
      </c>
      <c r="AR33" s="16">
        <v>5.1799999999999999E-2</v>
      </c>
      <c r="AS33" s="16">
        <v>1.6400000000000001E-2</v>
      </c>
      <c r="AT33" s="16">
        <v>3.44E-2</v>
      </c>
      <c r="AU33" s="16">
        <v>6.59E-2</v>
      </c>
      <c r="AV33" s="16">
        <v>-3.6600000000000001E-2</v>
      </c>
      <c r="AW33" s="16">
        <v>-2.9499999999999998E-2</v>
      </c>
      <c r="AX33" s="16">
        <v>6.1000000000000004E-3</v>
      </c>
      <c r="AY33" s="16"/>
      <c r="AZ33" s="47"/>
    </row>
    <row r="34" spans="1:52" x14ac:dyDescent="0.25">
      <c r="A34" t="s">
        <v>17</v>
      </c>
      <c r="B34" s="36">
        <f t="shared" si="0"/>
        <v>3.8531250000000003E-2</v>
      </c>
      <c r="C34" s="16">
        <v>3.32E-2</v>
      </c>
      <c r="D34" s="16">
        <v>-9.1800000000000007E-2</v>
      </c>
      <c r="E34" s="16">
        <v>4.6300000000000001E-2</v>
      </c>
      <c r="F34" s="16">
        <v>-8.5599999999999996E-2</v>
      </c>
      <c r="G34" s="16">
        <v>-7.0599999999999996E-2</v>
      </c>
      <c r="H34" s="16">
        <v>9.3600000000000003E-2</v>
      </c>
      <c r="I34" s="16">
        <v>4.2999999999999997E-2</v>
      </c>
      <c r="J34" s="16">
        <v>-3.1399999999999997E-2</v>
      </c>
      <c r="K34" s="16">
        <v>1.09E-2</v>
      </c>
      <c r="L34" s="32">
        <v>3.4200000000000001E-2</v>
      </c>
      <c r="M34" s="16">
        <v>-9.1999999999999998E-2</v>
      </c>
      <c r="N34" s="16">
        <v>-2.81E-2</v>
      </c>
      <c r="O34" s="16">
        <v>0.1353</v>
      </c>
      <c r="P34" s="16">
        <v>-3.3799999999999997E-2</v>
      </c>
      <c r="Q34" s="32">
        <v>2.8299999999999999E-2</v>
      </c>
      <c r="R34" s="16">
        <v>2.8299999999999999E-2</v>
      </c>
      <c r="S34" s="16">
        <v>6.5199999999999994E-2</v>
      </c>
      <c r="T34" s="16">
        <v>7.1999999999999998E-3</v>
      </c>
      <c r="U34" s="16">
        <v>-3.2000000000000002E-3</v>
      </c>
      <c r="V34" s="16">
        <v>-1.37E-2</v>
      </c>
      <c r="W34" s="16">
        <v>8.1100000000000005E-2</v>
      </c>
      <c r="X34" s="16">
        <v>5.3900000000000003E-2</v>
      </c>
      <c r="Y34" s="32">
        <v>5.8900000000000001E-2</v>
      </c>
      <c r="Z34" s="16">
        <v>-5.8900000000000001E-2</v>
      </c>
      <c r="AA34" s="16">
        <v>4.9099999999999998E-2</v>
      </c>
      <c r="AB34" s="16">
        <v>9.4799999999999995E-2</v>
      </c>
      <c r="AC34" s="16">
        <v>4.9200000000000001E-2</v>
      </c>
      <c r="AD34" s="16">
        <v>5.3400000000000003E-2</v>
      </c>
      <c r="AE34" s="16">
        <v>4.9500000000000002E-2</v>
      </c>
      <c r="AF34" s="32">
        <v>0.1115</v>
      </c>
      <c r="AG34" s="16">
        <v>8.8999999999999996E-2</v>
      </c>
      <c r="AH34" s="16">
        <v>8.0100000000000005E-2</v>
      </c>
      <c r="AI34" s="16">
        <v>4.8000000000000001E-2</v>
      </c>
      <c r="AJ34" s="16">
        <v>5.0799999999999998E-2</v>
      </c>
      <c r="AK34" s="32">
        <v>6.8599999999999994E-2</v>
      </c>
      <c r="AL34" s="16">
        <v>1.7299999999999999E-2</v>
      </c>
      <c r="AM34" s="16">
        <v>5.0200000000000002E-2</v>
      </c>
      <c r="AN34" s="16">
        <v>5.0700000000000002E-2</v>
      </c>
      <c r="AO34" s="16">
        <v>6.7900000000000002E-2</v>
      </c>
      <c r="AP34" s="16">
        <v>0.1283</v>
      </c>
      <c r="AQ34" s="32">
        <v>6.4399999999999999E-2</v>
      </c>
      <c r="AR34" s="16">
        <v>3.9E-2</v>
      </c>
      <c r="AS34" s="16">
        <v>8.8999999999999996E-2</v>
      </c>
      <c r="AT34" s="16">
        <v>0.1099</v>
      </c>
      <c r="AU34" s="16">
        <v>6.0199999999999997E-2</v>
      </c>
      <c r="AV34" s="16">
        <v>7.6399999999999996E-2</v>
      </c>
      <c r="AW34" s="16">
        <v>9.5000000000000001E-2</v>
      </c>
      <c r="AX34" s="16">
        <v>4.6899999999999997E-2</v>
      </c>
      <c r="AY34" s="16"/>
      <c r="AZ34" s="47"/>
    </row>
    <row r="35" spans="1:52" x14ac:dyDescent="0.25">
      <c r="A35" t="s">
        <v>119</v>
      </c>
      <c r="B35" s="36">
        <f t="shared" si="0"/>
        <v>-2.9270833333333354E-3</v>
      </c>
      <c r="C35" s="16">
        <v>-6.7000000000000004E-2</v>
      </c>
      <c r="D35" s="16">
        <v>-4.07E-2</v>
      </c>
      <c r="E35" s="16">
        <v>-8.0299999999999996E-2</v>
      </c>
      <c r="F35" s="16">
        <v>-7.4800000000000005E-2</v>
      </c>
      <c r="G35" s="16">
        <v>-8.7800000000000003E-2</v>
      </c>
      <c r="H35" s="16">
        <v>-5.4199999999999998E-2</v>
      </c>
      <c r="I35" s="16">
        <v>-2.69E-2</v>
      </c>
      <c r="J35" s="16">
        <v>-2.3900000000000001E-2</v>
      </c>
      <c r="K35" s="16">
        <v>2.0199999999999999E-2</v>
      </c>
      <c r="L35" s="32">
        <v>-5.7999999999999996E-3</v>
      </c>
      <c r="M35" s="16">
        <v>-1.0200000000000001E-2</v>
      </c>
      <c r="N35" s="16">
        <v>-7.6300000000000007E-2</v>
      </c>
      <c r="O35" s="16">
        <v>1.9800000000000002E-2</v>
      </c>
      <c r="P35" s="16">
        <v>-3.0499999999999999E-2</v>
      </c>
      <c r="Q35" s="32">
        <v>-1.29E-2</v>
      </c>
      <c r="R35" s="16">
        <v>-1.29E-2</v>
      </c>
      <c r="S35" s="16">
        <v>-2.5000000000000001E-2</v>
      </c>
      <c r="T35" s="16">
        <v>-4.07E-2</v>
      </c>
      <c r="U35" s="16">
        <v>3.6600000000000001E-2</v>
      </c>
      <c r="V35" s="16">
        <v>9.1999999999999998E-2</v>
      </c>
      <c r="W35" s="16">
        <v>3.6999999999999998E-2</v>
      </c>
      <c r="X35" s="16">
        <v>5.2299999999999999E-2</v>
      </c>
      <c r="Y35" s="32">
        <v>-6.4100000000000004E-2</v>
      </c>
      <c r="Z35" s="16">
        <v>6.4100000000000004E-2</v>
      </c>
      <c r="AA35" s="16">
        <v>-4.4000000000000003E-3</v>
      </c>
      <c r="AB35" s="16">
        <v>-6.1499999999999999E-2</v>
      </c>
      <c r="AC35" s="16">
        <v>-1.5599999999999999E-2</v>
      </c>
      <c r="AD35" s="16">
        <v>-1.1299999999999999E-2</v>
      </c>
      <c r="AE35" s="16">
        <v>-3.0999999999999999E-3</v>
      </c>
      <c r="AF35" s="32">
        <v>6.3899999999999998E-2</v>
      </c>
      <c r="AG35" s="16">
        <v>6.6400000000000001E-2</v>
      </c>
      <c r="AH35" s="16">
        <v>-3.5099999999999999E-2</v>
      </c>
      <c r="AI35" s="16">
        <v>-1.01E-2</v>
      </c>
      <c r="AJ35" s="16">
        <v>-1.84E-2</v>
      </c>
      <c r="AK35" s="32">
        <v>0.03</v>
      </c>
      <c r="AL35" s="16">
        <v>4.8099999999999997E-2</v>
      </c>
      <c r="AM35" s="16">
        <v>2.4799999999999999E-2</v>
      </c>
      <c r="AN35" s="16">
        <v>4.6300000000000001E-2</v>
      </c>
      <c r="AO35" s="16">
        <v>-2.1700000000000001E-2</v>
      </c>
      <c r="AP35" s="16">
        <v>-1.1299999999999999E-2</v>
      </c>
      <c r="AQ35" s="32">
        <v>3.0599999999999999E-2</v>
      </c>
      <c r="AR35" s="16">
        <v>1.5699999999999999E-2</v>
      </c>
      <c r="AS35" s="16">
        <v>6.8099999999999994E-2</v>
      </c>
      <c r="AT35" s="16">
        <v>1.03E-2</v>
      </c>
      <c r="AU35" s="16">
        <v>1.8100000000000002E-2</v>
      </c>
      <c r="AV35" s="16">
        <v>1.4E-2</v>
      </c>
      <c r="AW35" s="16">
        <v>1.01E-2</v>
      </c>
      <c r="AX35" s="16">
        <v>1.7600000000000001E-2</v>
      </c>
      <c r="AY35" s="16"/>
      <c r="AZ35" s="47"/>
    </row>
    <row r="36" spans="1:52" x14ac:dyDescent="0.25">
      <c r="A36" t="s">
        <v>120</v>
      </c>
      <c r="B36" s="36">
        <f t="shared" si="0"/>
        <v>3.3540816326530616E-2</v>
      </c>
      <c r="C36" s="16">
        <v>4.1700000000000001E-2</v>
      </c>
      <c r="D36" s="16">
        <v>-6.9000000000000006E-2</v>
      </c>
      <c r="E36" s="16">
        <v>1.7100000000000001E-2</v>
      </c>
      <c r="F36" s="16">
        <v>-5.21E-2</v>
      </c>
      <c r="G36" s="16">
        <v>-4.0000000000000001E-3</v>
      </c>
      <c r="H36" s="16">
        <v>5.0299999999999997E-2</v>
      </c>
      <c r="I36" s="16">
        <v>7.3700000000000002E-2</v>
      </c>
      <c r="J36" s="16">
        <v>3.32E-2</v>
      </c>
      <c r="K36" s="16">
        <v>-2.6100000000000002E-2</v>
      </c>
      <c r="L36" s="32">
        <v>-5.5100000000000003E-2</v>
      </c>
      <c r="M36" s="16">
        <v>2.69E-2</v>
      </c>
      <c r="N36" s="16">
        <v>-5.7700000000000001E-2</v>
      </c>
      <c r="O36" s="16">
        <v>6.0600000000000001E-2</v>
      </c>
      <c r="P36" s="16">
        <v>-9.2200000000000004E-2</v>
      </c>
      <c r="Q36" s="32">
        <v>6.9400000000000003E-2</v>
      </c>
      <c r="R36" s="16">
        <v>6.9400000000000003E-2</v>
      </c>
      <c r="S36" s="16">
        <v>5.6099999999999997E-2</v>
      </c>
      <c r="T36" s="16">
        <v>4.1399999999999999E-2</v>
      </c>
      <c r="U36" s="16">
        <v>6.88E-2</v>
      </c>
      <c r="V36" s="16">
        <v>6.9099999999999995E-2</v>
      </c>
      <c r="W36" s="16">
        <v>1.2800000000000001E-2</v>
      </c>
      <c r="X36" s="16">
        <v>3.1699999999999999E-2</v>
      </c>
      <c r="Y36" s="32">
        <v>-1.0999999999999999E-2</v>
      </c>
      <c r="Z36" s="16">
        <v>1.0999999999999999E-2</v>
      </c>
      <c r="AA36" s="16">
        <v>3.2599999999999997E-2</v>
      </c>
      <c r="AB36" s="16">
        <v>6.7000000000000004E-2</v>
      </c>
      <c r="AC36" s="16">
        <v>4.7899999999999998E-2</v>
      </c>
      <c r="AD36" s="16">
        <v>5.1999999999999998E-2</v>
      </c>
      <c r="AE36" s="16">
        <v>4.2900000000000001E-2</v>
      </c>
      <c r="AF36" s="32">
        <v>7.8299999999999995E-2</v>
      </c>
      <c r="AG36" s="16">
        <v>5.04E-2</v>
      </c>
      <c r="AH36" s="16">
        <v>3.9100000000000003E-2</v>
      </c>
      <c r="AI36" s="16">
        <v>-3.0000000000000001E-3</v>
      </c>
      <c r="AJ36" s="16">
        <v>2.7099999999999999E-2</v>
      </c>
      <c r="AK36" s="32">
        <v>3.9600000000000003E-2</v>
      </c>
      <c r="AL36" s="16">
        <v>4.6100000000000002E-2</v>
      </c>
      <c r="AM36" s="16">
        <v>4.7E-2</v>
      </c>
      <c r="AN36" s="16">
        <v>6.93E-2</v>
      </c>
      <c r="AO36" s="16">
        <v>0.1376</v>
      </c>
      <c r="AP36" s="16">
        <v>7.6600000000000001E-2</v>
      </c>
      <c r="AQ36" s="32">
        <v>2.12E-2</v>
      </c>
      <c r="AR36" s="16">
        <v>6.5199999999999994E-2</v>
      </c>
      <c r="AS36" s="16">
        <v>2.0999999999999999E-3</v>
      </c>
      <c r="AT36" s="16">
        <v>5.5199999999999999E-2</v>
      </c>
      <c r="AU36" s="16">
        <v>4.8099999999999997E-2</v>
      </c>
      <c r="AV36" s="16">
        <v>5.1499999999999997E-2</v>
      </c>
      <c r="AW36" s="16">
        <v>1.29E-2</v>
      </c>
      <c r="AX36" s="16">
        <v>-2.46E-2</v>
      </c>
      <c r="AY36" s="16">
        <v>0.19539999999999999</v>
      </c>
      <c r="AZ36" s="47"/>
    </row>
    <row r="37" spans="1:52" x14ac:dyDescent="0.25">
      <c r="A37" t="s">
        <v>18</v>
      </c>
      <c r="B37" s="36">
        <f t="shared" si="0"/>
        <v>-1.3845833333333333E-2</v>
      </c>
      <c r="C37" s="16">
        <v>-5.1799999999999999E-2</v>
      </c>
      <c r="D37" s="16">
        <v>-6.08E-2</v>
      </c>
      <c r="E37" s="16">
        <v>-2.81E-2</v>
      </c>
      <c r="F37" s="16">
        <v>-2.4299999999999999E-2</v>
      </c>
      <c r="G37" s="16">
        <v>-5.96E-2</v>
      </c>
      <c r="H37" s="16">
        <v>-5.0299999999999997E-2</v>
      </c>
      <c r="I37" s="16">
        <v>-2.3999999999999998E-3</v>
      </c>
      <c r="J37" s="16">
        <v>3.8999999999999998E-3</v>
      </c>
      <c r="K37" s="16">
        <v>-2.7E-2</v>
      </c>
      <c r="L37" s="32">
        <v>-3.7400000000000003E-2</v>
      </c>
      <c r="M37" s="16">
        <v>1.44E-2</v>
      </c>
      <c r="N37" s="16">
        <v>2.5000000000000001E-3</v>
      </c>
      <c r="O37" s="16">
        <v>-2.98E-2</v>
      </c>
      <c r="P37" s="16">
        <v>-5.4999999999999997E-3</v>
      </c>
      <c r="Q37" s="32">
        <v>-2.1399999999999999E-2</v>
      </c>
      <c r="R37" s="16">
        <v>-2.1399999999999999E-2</v>
      </c>
      <c r="S37" s="16">
        <v>-6.8999999999999999E-3</v>
      </c>
      <c r="T37" s="16">
        <v>-2.6800000000000001E-2</v>
      </c>
      <c r="U37" s="16">
        <v>1.7000000000000001E-2</v>
      </c>
      <c r="V37" s="16">
        <v>1.44E-2</v>
      </c>
      <c r="W37" s="16">
        <v>-1.8499999999999999E-2</v>
      </c>
      <c r="X37" s="16">
        <v>-3.39E-2</v>
      </c>
      <c r="Y37" s="32">
        <v>-6.1999999999999998E-3</v>
      </c>
      <c r="Z37" s="16">
        <v>6.1999999999999998E-3</v>
      </c>
      <c r="AA37" s="16">
        <v>1.34E-2</v>
      </c>
      <c r="AB37" s="16">
        <v>4.0000000000000001E-3</v>
      </c>
      <c r="AC37" s="16">
        <v>-2.8299999999999999E-2</v>
      </c>
      <c r="AD37" s="16">
        <v>-2.7400000000000001E-2</v>
      </c>
      <c r="AE37" s="16">
        <v>2.3400000000000001E-2</v>
      </c>
      <c r="AF37" s="32">
        <v>5.3199999999999997E-2</v>
      </c>
      <c r="AG37" s="16">
        <v>3.6799999999999999E-2</v>
      </c>
      <c r="AH37" s="16">
        <v>3.3000000000000002E-2</v>
      </c>
      <c r="AI37" s="16">
        <v>-1.14E-2</v>
      </c>
      <c r="AJ37" s="16">
        <v>-9.1000000000000004E-3</v>
      </c>
      <c r="AK37" s="32">
        <v>-3.5999999999999997E-2</v>
      </c>
      <c r="AL37" s="16">
        <v>3.3999999999999998E-3</v>
      </c>
      <c r="AM37" s="16">
        <v>-2.5100000000000001E-2</v>
      </c>
      <c r="AN37" s="16">
        <v>3.2000000000000002E-3</v>
      </c>
      <c r="AO37" s="16">
        <v>-6.8699999999999997E-2</v>
      </c>
      <c r="AP37" s="16">
        <v>-0.1288</v>
      </c>
      <c r="AQ37" s="32">
        <v>-4.1999999999999997E-3</v>
      </c>
      <c r="AR37" s="16">
        <v>-2.3E-2</v>
      </c>
      <c r="AS37" s="16">
        <v>3.6700000000000003E-2</v>
      </c>
      <c r="AT37" s="16">
        <v>-2.5399999999999999E-2</v>
      </c>
      <c r="AU37" s="16">
        <v>1.95E-2</v>
      </c>
      <c r="AV37" s="16">
        <v>-2.4299999999999999E-2</v>
      </c>
      <c r="AW37" s="16">
        <v>-1.29E-2</v>
      </c>
      <c r="AX37" s="16">
        <v>-1.29E-2</v>
      </c>
      <c r="AY37" s="16"/>
      <c r="AZ37" s="47"/>
    </row>
    <row r="38" spans="1:52" x14ac:dyDescent="0.25">
      <c r="A38" t="s">
        <v>19</v>
      </c>
      <c r="B38" s="36">
        <f t="shared" si="0"/>
        <v>1.242448979591837E-2</v>
      </c>
      <c r="C38" s="16">
        <v>5.1499999999999997E-2</v>
      </c>
      <c r="D38" s="16">
        <v>6.3E-3</v>
      </c>
      <c r="E38" s="16">
        <v>5.2200000000000003E-2</v>
      </c>
      <c r="F38" s="16">
        <v>-3.0099999999999998E-2</v>
      </c>
      <c r="G38" s="16">
        <v>-1.09E-2</v>
      </c>
      <c r="H38" s="16">
        <v>3.9E-2</v>
      </c>
      <c r="I38" s="16">
        <v>3.1899999999999998E-2</v>
      </c>
      <c r="J38" s="16">
        <v>-1.44E-2</v>
      </c>
      <c r="K38" s="16">
        <v>1.95E-2</v>
      </c>
      <c r="L38" s="32">
        <v>3.09E-2</v>
      </c>
      <c r="M38" s="16">
        <v>8.4400000000000003E-2</v>
      </c>
      <c r="N38" s="16">
        <v>-1.17E-2</v>
      </c>
      <c r="O38" s="16">
        <v>6.5299999999999997E-2</v>
      </c>
      <c r="P38" s="16">
        <v>-7.4999999999999997E-2</v>
      </c>
      <c r="Q38" s="32">
        <v>1.4800000000000001E-2</v>
      </c>
      <c r="R38" s="16">
        <v>1.4800000000000001E-2</v>
      </c>
      <c r="S38" s="16">
        <v>2.35E-2</v>
      </c>
      <c r="T38" s="16">
        <v>5.96E-2</v>
      </c>
      <c r="U38" s="16">
        <v>2.6200000000000001E-2</v>
      </c>
      <c r="V38" s="16">
        <v>6.5199999999999994E-2</v>
      </c>
      <c r="W38" s="16">
        <v>4.3700000000000003E-2</v>
      </c>
      <c r="X38" s="16">
        <v>1.0800000000000001E-2</v>
      </c>
      <c r="Y38" s="32">
        <v>3.2500000000000001E-2</v>
      </c>
      <c r="Z38" s="16">
        <v>-3.2500000000000001E-2</v>
      </c>
      <c r="AA38" s="16">
        <v>-6.7400000000000002E-2</v>
      </c>
      <c r="AB38" s="16">
        <v>-3.4799999999999998E-2</v>
      </c>
      <c r="AC38" s="16">
        <v>3.1600000000000003E-2</v>
      </c>
      <c r="AD38" s="16">
        <v>2.1299999999999999E-2</v>
      </c>
      <c r="AE38" s="16">
        <v>1.04E-2</v>
      </c>
      <c r="AF38" s="32">
        <v>2.81E-2</v>
      </c>
      <c r="AG38" s="16">
        <v>4.1599999999999998E-2</v>
      </c>
      <c r="AH38" s="16">
        <v>4.7699999999999999E-2</v>
      </c>
      <c r="AI38" s="16">
        <v>3.5999999999999999E-3</v>
      </c>
      <c r="AJ38" s="16">
        <v>9.9500000000000005E-2</v>
      </c>
      <c r="AK38" s="32">
        <v>-8.3400000000000002E-2</v>
      </c>
      <c r="AL38" s="16">
        <v>-2.53E-2</v>
      </c>
      <c r="AM38" s="16">
        <v>-1.0800000000000001E-2</v>
      </c>
      <c r="AN38" s="16">
        <v>-3.4799999999999998E-2</v>
      </c>
      <c r="AO38" s="16">
        <v>-1.6000000000000001E-3</v>
      </c>
      <c r="AP38" s="16">
        <v>-4.4600000000000001E-2</v>
      </c>
      <c r="AQ38" s="32">
        <v>-9.5999999999999992E-3</v>
      </c>
      <c r="AR38" s="16">
        <v>1.43E-2</v>
      </c>
      <c r="AS38" s="16">
        <v>0.03</v>
      </c>
      <c r="AT38" s="16">
        <v>1.2200000000000001E-2</v>
      </c>
      <c r="AU38" s="16">
        <v>-4.41E-2</v>
      </c>
      <c r="AV38" s="16">
        <v>-5.0599999999999999E-2</v>
      </c>
      <c r="AW38" s="16">
        <v>5.7200000000000001E-2</v>
      </c>
      <c r="AX38" s="16">
        <v>-1.29E-2</v>
      </c>
      <c r="AY38" s="16">
        <v>0.13370000000000001</v>
      </c>
      <c r="AZ38" s="47"/>
    </row>
    <row r="39" spans="1:52" x14ac:dyDescent="0.25">
      <c r="A39" t="s">
        <v>20</v>
      </c>
      <c r="B39" s="36">
        <f t="shared" si="0"/>
        <v>-5.6734693877551028E-2</v>
      </c>
      <c r="C39" s="16">
        <v>-8.7400000000000005E-2</v>
      </c>
      <c r="D39" s="16">
        <v>-5.9200000000000003E-2</v>
      </c>
      <c r="E39" s="16">
        <v>-0.1042</v>
      </c>
      <c r="F39" s="16">
        <v>-4.3499999999999997E-2</v>
      </c>
      <c r="G39" s="16">
        <v>-1.1999999999999999E-3</v>
      </c>
      <c r="H39" s="16">
        <v>-6.3299999999999995E-2</v>
      </c>
      <c r="I39" s="16">
        <v>-0.11260000000000001</v>
      </c>
      <c r="J39" s="16">
        <v>-9.2299999999999993E-2</v>
      </c>
      <c r="K39" s="16">
        <v>-3.2099999999999997E-2</v>
      </c>
      <c r="L39" s="32">
        <v>-3.8600000000000002E-2</v>
      </c>
      <c r="M39" s="16">
        <v>-5.9200000000000003E-2</v>
      </c>
      <c r="N39" s="16">
        <v>-2.53E-2</v>
      </c>
      <c r="O39" s="16">
        <v>-1E-4</v>
      </c>
      <c r="P39" s="16">
        <v>4.1000000000000003E-3</v>
      </c>
      <c r="Q39" s="32">
        <v>-1.6299999999999999E-2</v>
      </c>
      <c r="R39" s="16">
        <v>-1.6299999999999999E-2</v>
      </c>
      <c r="S39" s="16">
        <v>-0.1009</v>
      </c>
      <c r="T39" s="16">
        <v>-2.4E-2</v>
      </c>
      <c r="U39" s="16">
        <v>1.3100000000000001E-2</v>
      </c>
      <c r="V39" s="16">
        <v>3.5999999999999997E-2</v>
      </c>
      <c r="W39" s="16">
        <v>-7.1099999999999997E-2</v>
      </c>
      <c r="X39" s="16">
        <v>-5.6099999999999997E-2</v>
      </c>
      <c r="Y39" s="32">
        <v>4.6600000000000003E-2</v>
      </c>
      <c r="Z39" s="16">
        <v>-4.6600000000000003E-2</v>
      </c>
      <c r="AA39" s="16">
        <v>-1.67E-2</v>
      </c>
      <c r="AB39" s="16">
        <v>-5.5899999999999998E-2</v>
      </c>
      <c r="AC39" s="16">
        <v>-9.7000000000000003E-3</v>
      </c>
      <c r="AD39" s="16">
        <v>-0.05</v>
      </c>
      <c r="AE39" s="16">
        <v>-8.7900000000000006E-2</v>
      </c>
      <c r="AF39" s="32">
        <v>-0.1452</v>
      </c>
      <c r="AG39" s="16">
        <v>-0.13489999999999999</v>
      </c>
      <c r="AH39" s="16">
        <v>-0.1084</v>
      </c>
      <c r="AI39" s="16">
        <v>-7.1000000000000004E-3</v>
      </c>
      <c r="AJ39" s="16">
        <v>-2.18E-2</v>
      </c>
      <c r="AK39" s="32">
        <v>-5.28E-2</v>
      </c>
      <c r="AL39" s="16">
        <v>-0.1066</v>
      </c>
      <c r="AM39" s="16">
        <v>-8.1299999999999997E-2</v>
      </c>
      <c r="AN39" s="16">
        <v>1.9E-3</v>
      </c>
      <c r="AO39" s="16">
        <v>-6.6199999999999995E-2</v>
      </c>
      <c r="AP39" s="16">
        <v>-3.3799999999999997E-2</v>
      </c>
      <c r="AQ39" s="32">
        <v>-0.1966</v>
      </c>
      <c r="AR39" s="16">
        <v>-0.1004</v>
      </c>
      <c r="AS39" s="16">
        <v>-9.5899999999999999E-2</v>
      </c>
      <c r="AT39" s="16">
        <v>-0.15479999999999999</v>
      </c>
      <c r="AU39" s="16">
        <v>-0.10100000000000001</v>
      </c>
      <c r="AV39" s="16">
        <v>-4.0500000000000001E-2</v>
      </c>
      <c r="AW39" s="16">
        <v>-6.4799999999999996E-2</v>
      </c>
      <c r="AX39" s="16">
        <v>-5.2900000000000003E-2</v>
      </c>
      <c r="AY39" s="16">
        <v>-4.6199999999999998E-2</v>
      </c>
      <c r="AZ39" s="47"/>
    </row>
    <row r="40" spans="1:52" x14ac:dyDescent="0.25">
      <c r="A40" t="s">
        <v>21</v>
      </c>
      <c r="B40" s="36">
        <f t="shared" si="0"/>
        <v>-7.2163265306122465E-2</v>
      </c>
      <c r="C40" s="16">
        <v>-6.5500000000000003E-2</v>
      </c>
      <c r="D40" s="16">
        <v>-4.5699999999999998E-2</v>
      </c>
      <c r="E40" s="16">
        <v>-0.14990000000000001</v>
      </c>
      <c r="F40" s="16">
        <v>-5.9900000000000002E-2</v>
      </c>
      <c r="G40" s="16">
        <v>-3.0599999999999999E-2</v>
      </c>
      <c r="H40" s="16">
        <v>-5.2999999999999999E-2</v>
      </c>
      <c r="I40" s="16">
        <v>-0.1258</v>
      </c>
      <c r="J40" s="16">
        <v>-8.6699999999999999E-2</v>
      </c>
      <c r="K40" s="16">
        <v>-3.09E-2</v>
      </c>
      <c r="L40" s="32">
        <v>-1.3299999999999999E-2</v>
      </c>
      <c r="M40" s="16">
        <v>-8.3400000000000002E-2</v>
      </c>
      <c r="N40" s="16">
        <v>-6.7000000000000004E-2</v>
      </c>
      <c r="O40" s="16">
        <v>3.0599999999999999E-2</v>
      </c>
      <c r="P40" s="16">
        <v>-5.7799999999999997E-2</v>
      </c>
      <c r="Q40" s="32">
        <v>-8.5500000000000007E-2</v>
      </c>
      <c r="R40" s="16">
        <v>-8.5500000000000007E-2</v>
      </c>
      <c r="S40" s="16">
        <v>-0.1036</v>
      </c>
      <c r="T40" s="16">
        <v>-7.0300000000000001E-2</v>
      </c>
      <c r="U40" s="16">
        <v>8.3000000000000001E-3</v>
      </c>
      <c r="V40" s="16">
        <v>-1.52E-2</v>
      </c>
      <c r="W40" s="16">
        <v>-5.91E-2</v>
      </c>
      <c r="X40" s="16">
        <v>-8.7400000000000005E-2</v>
      </c>
      <c r="Y40" s="32">
        <v>3.2000000000000002E-3</v>
      </c>
      <c r="Z40" s="16">
        <v>-3.2000000000000002E-3</v>
      </c>
      <c r="AA40" s="16">
        <v>-0.10639999999999999</v>
      </c>
      <c r="AB40" s="16">
        <v>-8.2699999999999996E-2</v>
      </c>
      <c r="AC40" s="16">
        <v>-8.8300000000000003E-2</v>
      </c>
      <c r="AD40" s="16">
        <v>-8.2299999999999998E-2</v>
      </c>
      <c r="AE40" s="16">
        <v>-0.1118</v>
      </c>
      <c r="AF40" s="32">
        <v>-0.12659999999999999</v>
      </c>
      <c r="AG40" s="16">
        <v>-6.88E-2</v>
      </c>
      <c r="AH40" s="16">
        <v>-0.1764</v>
      </c>
      <c r="AI40" s="16">
        <v>-5.1000000000000004E-3</v>
      </c>
      <c r="AJ40" s="16">
        <v>-2.63E-2</v>
      </c>
      <c r="AK40" s="32">
        <v>-9.5200000000000007E-2</v>
      </c>
      <c r="AL40" s="16">
        <v>-0.111</v>
      </c>
      <c r="AM40" s="16">
        <v>-0.13980000000000001</v>
      </c>
      <c r="AN40" s="16">
        <v>-2.6599999999999999E-2</v>
      </c>
      <c r="AO40" s="16">
        <v>-0.13150000000000001</v>
      </c>
      <c r="AP40" s="16">
        <v>-0.13589999999999999</v>
      </c>
      <c r="AQ40" s="32">
        <v>-0.1711</v>
      </c>
      <c r="AR40" s="16">
        <v>-7.3400000000000007E-2</v>
      </c>
      <c r="AS40" s="16">
        <v>-6.0999999999999999E-2</v>
      </c>
      <c r="AT40" s="16">
        <v>-0.14499999999999999</v>
      </c>
      <c r="AU40" s="16">
        <v>-0.1295</v>
      </c>
      <c r="AV40" s="16">
        <v>-4.8099999999999997E-2</v>
      </c>
      <c r="AW40" s="16">
        <v>-4.8599999999999997E-2</v>
      </c>
      <c r="AX40" s="16">
        <v>8.6999999999999994E-3</v>
      </c>
      <c r="AY40" s="16">
        <v>-1.61E-2</v>
      </c>
      <c r="AZ40" s="47"/>
    </row>
    <row r="41" spans="1:52" x14ac:dyDescent="0.25">
      <c r="A41" t="s">
        <v>22</v>
      </c>
      <c r="B41" s="36">
        <f t="shared" si="0"/>
        <v>-6.6108163265306136E-2</v>
      </c>
      <c r="C41" s="16">
        <v>-0.12479999999999999</v>
      </c>
      <c r="D41" s="16">
        <v>-5.96E-2</v>
      </c>
      <c r="E41" s="16">
        <v>-0.1169</v>
      </c>
      <c r="F41" s="16">
        <v>-6.5799999999999997E-2</v>
      </c>
      <c r="G41" s="16">
        <v>-0.1082</v>
      </c>
      <c r="H41" s="16">
        <v>-8.6300000000000002E-2</v>
      </c>
      <c r="I41" s="16">
        <v>-8.0100000000000005E-2</v>
      </c>
      <c r="J41" s="16">
        <v>-5.7099999999999998E-2</v>
      </c>
      <c r="K41" s="16">
        <v>-4.3999999999999997E-2</v>
      </c>
      <c r="L41" s="32">
        <v>-9.5200000000000007E-2</v>
      </c>
      <c r="M41" s="16">
        <v>3.0499999999999999E-2</v>
      </c>
      <c r="N41" s="16">
        <v>-7.2800000000000004E-2</v>
      </c>
      <c r="O41" s="16">
        <v>-8.1199999999999994E-2</v>
      </c>
      <c r="P41" s="16">
        <v>9.1999999999999998E-3</v>
      </c>
      <c r="Q41" s="32">
        <v>-3.4799999999999998E-2</v>
      </c>
      <c r="R41" s="16">
        <v>-3.4799999999999998E-2</v>
      </c>
      <c r="S41" s="16">
        <v>-7.3700000000000002E-2</v>
      </c>
      <c r="T41" s="16">
        <v>-0.1258</v>
      </c>
      <c r="U41" s="16">
        <v>4.6899999999999997E-2</v>
      </c>
      <c r="V41" s="16">
        <v>-1.7299999999999999E-2</v>
      </c>
      <c r="W41" s="16">
        <v>-4.5900000000000003E-2</v>
      </c>
      <c r="X41" s="16">
        <v>-4.4499999999999998E-2</v>
      </c>
      <c r="Y41" s="32">
        <v>-3.7000000000000002E-3</v>
      </c>
      <c r="Z41" s="16">
        <v>3.7000000000000002E-3</v>
      </c>
      <c r="AA41" s="16">
        <v>-2.7400000000000001E-2</v>
      </c>
      <c r="AB41" s="16">
        <v>-1.2999999999999999E-3</v>
      </c>
      <c r="AC41" s="16">
        <v>-0.15590000000000001</v>
      </c>
      <c r="AD41" s="16">
        <v>-3.0300000000000001E-2</v>
      </c>
      <c r="AE41" s="16">
        <v>-0.17299999999999999</v>
      </c>
      <c r="AF41" s="32">
        <v>-7.0199999999999999E-2</v>
      </c>
      <c r="AG41" s="16">
        <v>-6.2E-2</v>
      </c>
      <c r="AH41" s="16">
        <v>-7.7899999999999997E-2</v>
      </c>
      <c r="AI41" s="16">
        <v>-4.4900000000000002E-2</v>
      </c>
      <c r="AJ41" s="16">
        <v>2.7400000000000001E-2</v>
      </c>
      <c r="AK41" s="32">
        <v>-7.8100000000000003E-2</v>
      </c>
      <c r="AL41" s="16">
        <v>-5.8999999999999997E-2</v>
      </c>
      <c r="AM41" s="16">
        <v>-0.15490000000000001</v>
      </c>
      <c r="AN41" s="16">
        <v>-3.8199999999999998E-2</v>
      </c>
      <c r="AO41" s="16">
        <v>-0.16170000000000001</v>
      </c>
      <c r="AP41" s="16">
        <v>-0.1061</v>
      </c>
      <c r="AQ41" s="32">
        <v>-0.13930000000000001</v>
      </c>
      <c r="AR41" s="16">
        <v>-0.1153</v>
      </c>
      <c r="AS41" s="16">
        <v>-5.11E-2</v>
      </c>
      <c r="AT41" s="16">
        <v>-5.3499999999999999E-2</v>
      </c>
      <c r="AU41" s="16">
        <v>-0.1133</v>
      </c>
      <c r="AV41" s="16">
        <v>-8.3299999999999999E-2</v>
      </c>
      <c r="AW41" s="16">
        <v>-7.0300000000000001E-2</v>
      </c>
      <c r="AX41" s="16">
        <v>-4.9599999999999998E-2</v>
      </c>
      <c r="AY41" s="16">
        <v>-6.7900000000000002E-2</v>
      </c>
      <c r="AZ41" s="47"/>
    </row>
    <row r="42" spans="1:52" x14ac:dyDescent="0.25">
      <c r="A42" t="s">
        <v>23</v>
      </c>
      <c r="B42" s="36">
        <f t="shared" si="0"/>
        <v>-6.65612244897959E-2</v>
      </c>
      <c r="C42" s="16">
        <v>-0.1343</v>
      </c>
      <c r="D42" s="16">
        <v>-7.4499999999999997E-2</v>
      </c>
      <c r="E42" s="16">
        <v>-0.1022</v>
      </c>
      <c r="F42" s="16">
        <v>-5.0099999999999999E-2</v>
      </c>
      <c r="G42" s="16">
        <v>-3.44E-2</v>
      </c>
      <c r="H42" s="16">
        <v>-5.1200000000000002E-2</v>
      </c>
      <c r="I42" s="16">
        <v>-6.93E-2</v>
      </c>
      <c r="J42" s="16">
        <v>-8.1600000000000006E-2</v>
      </c>
      <c r="K42" s="16">
        <v>2.3099999999999999E-2</v>
      </c>
      <c r="L42" s="32">
        <v>-5.4699999999999999E-2</v>
      </c>
      <c r="M42" s="16">
        <v>5.3499999999999999E-2</v>
      </c>
      <c r="N42" s="16">
        <v>-0.1041</v>
      </c>
      <c r="O42" s="16">
        <v>-3.15E-2</v>
      </c>
      <c r="P42" s="16">
        <v>-8.1799999999999998E-2</v>
      </c>
      <c r="Q42" s="32">
        <v>-2.63E-2</v>
      </c>
      <c r="R42" s="16">
        <v>-2.63E-2</v>
      </c>
      <c r="S42" s="16">
        <v>-0.1145</v>
      </c>
      <c r="T42" s="16">
        <v>-0.1226</v>
      </c>
      <c r="U42" s="16">
        <v>0.1245</v>
      </c>
      <c r="V42" s="16">
        <v>3.5799999999999998E-2</v>
      </c>
      <c r="W42" s="16">
        <v>-0.14910000000000001</v>
      </c>
      <c r="X42" s="16">
        <v>-0.10009999999999999</v>
      </c>
      <c r="Y42" s="32">
        <v>1E-4</v>
      </c>
      <c r="Z42" s="16">
        <v>-1E-4</v>
      </c>
      <c r="AA42" s="16">
        <v>-0.13719999999999999</v>
      </c>
      <c r="AB42" s="16">
        <v>-3.6499999999999998E-2</v>
      </c>
      <c r="AC42" s="16">
        <v>-6.6100000000000006E-2</v>
      </c>
      <c r="AD42" s="16">
        <v>-0.1358</v>
      </c>
      <c r="AE42" s="16">
        <v>-0.16980000000000001</v>
      </c>
      <c r="AF42" s="32">
        <v>-9.0200000000000002E-2</v>
      </c>
      <c r="AG42" s="16">
        <v>-9.4E-2</v>
      </c>
      <c r="AH42" s="16">
        <v>-0.13719999999999999</v>
      </c>
      <c r="AI42" s="16">
        <v>2.3999999999999998E-3</v>
      </c>
      <c r="AJ42" s="16">
        <v>1.72E-2</v>
      </c>
      <c r="AK42" s="32">
        <v>-9.5000000000000001E-2</v>
      </c>
      <c r="AL42" s="16">
        <v>-3.9100000000000003E-2</v>
      </c>
      <c r="AM42" s="16">
        <v>-8.9200000000000002E-2</v>
      </c>
      <c r="AN42" s="16">
        <v>-4.9299999999999997E-2</v>
      </c>
      <c r="AO42" s="16">
        <v>-0.1479</v>
      </c>
      <c r="AP42" s="16">
        <v>-0.1426</v>
      </c>
      <c r="AQ42" s="32">
        <v>-8.5999999999999993E-2</v>
      </c>
      <c r="AR42" s="16">
        <v>-9.8900000000000002E-2</v>
      </c>
      <c r="AS42" s="16">
        <v>-9.8000000000000004E-2</v>
      </c>
      <c r="AT42" s="16">
        <v>-9.5299999999999996E-2</v>
      </c>
      <c r="AU42" s="16">
        <v>-6.3700000000000007E-2</v>
      </c>
      <c r="AV42" s="16">
        <v>-3.2099999999999997E-2</v>
      </c>
      <c r="AW42" s="16">
        <v>-0.1148</v>
      </c>
      <c r="AX42" s="16">
        <v>-3.44E-2</v>
      </c>
      <c r="AY42" s="16">
        <v>-5.6300000000000003E-2</v>
      </c>
      <c r="AZ42" s="47"/>
    </row>
    <row r="43" spans="1:52" x14ac:dyDescent="0.25">
      <c r="A43" t="s">
        <v>24</v>
      </c>
      <c r="B43" s="36">
        <f t="shared" si="0"/>
        <v>-5.1102040816326522E-2</v>
      </c>
      <c r="C43" s="16">
        <v>-0.1132</v>
      </c>
      <c r="D43" s="16">
        <v>-3.9699999999999999E-2</v>
      </c>
      <c r="E43" s="16">
        <v>-0.1021</v>
      </c>
      <c r="F43" s="16">
        <v>-1.95E-2</v>
      </c>
      <c r="G43" s="16">
        <v>-2.3099999999999999E-2</v>
      </c>
      <c r="H43" s="16">
        <v>-3.2599999999999997E-2</v>
      </c>
      <c r="I43" s="16">
        <v>6.4999999999999997E-3</v>
      </c>
      <c r="J43" s="16">
        <v>-8.2100000000000006E-2</v>
      </c>
      <c r="K43" s="16">
        <v>1.4500000000000001E-2</v>
      </c>
      <c r="L43" s="32">
        <v>-9.0300000000000005E-2</v>
      </c>
      <c r="M43" s="16">
        <v>-1.11E-2</v>
      </c>
      <c r="N43" s="16">
        <v>-5.1299999999999998E-2</v>
      </c>
      <c r="O43" s="16">
        <v>-2.92E-2</v>
      </c>
      <c r="P43" s="16">
        <v>-2.1299999999999999E-2</v>
      </c>
      <c r="Q43" s="32">
        <v>-0.1018</v>
      </c>
      <c r="R43" s="16">
        <v>-0.1018</v>
      </c>
      <c r="S43" s="16">
        <v>-0.13159999999999999</v>
      </c>
      <c r="T43" s="16">
        <v>-5.9900000000000002E-2</v>
      </c>
      <c r="U43" s="16">
        <v>-2.1000000000000001E-2</v>
      </c>
      <c r="V43" s="16">
        <v>-1.95E-2</v>
      </c>
      <c r="W43" s="16">
        <v>-5.9900000000000002E-2</v>
      </c>
      <c r="X43" s="16">
        <v>-3.9699999999999999E-2</v>
      </c>
      <c r="Y43" s="32">
        <v>-8.3599999999999994E-2</v>
      </c>
      <c r="Z43" s="16">
        <v>8.3599999999999994E-2</v>
      </c>
      <c r="AA43" s="16">
        <v>-4.8300000000000003E-2</v>
      </c>
      <c r="AB43" s="16">
        <v>-0.1138</v>
      </c>
      <c r="AC43" s="16">
        <v>-0.1212</v>
      </c>
      <c r="AD43" s="16">
        <v>-5.5E-2</v>
      </c>
      <c r="AE43" s="16">
        <v>-0.12959999999999999</v>
      </c>
      <c r="AF43" s="32">
        <v>-7.4499999999999997E-2</v>
      </c>
      <c r="AG43" s="16">
        <v>1.18E-2</v>
      </c>
      <c r="AH43" s="16">
        <v>-2.8799999999999999E-2</v>
      </c>
      <c r="AI43" s="16">
        <v>2.2499999999999999E-2</v>
      </c>
      <c r="AJ43" s="16">
        <v>1.5800000000000002E-2</v>
      </c>
      <c r="AK43" s="32">
        <v>-0.1177</v>
      </c>
      <c r="AL43" s="16">
        <v>-5.28E-2</v>
      </c>
      <c r="AM43" s="16">
        <v>-9.1499999999999998E-2</v>
      </c>
      <c r="AN43" s="16">
        <v>-3.85E-2</v>
      </c>
      <c r="AO43" s="16">
        <v>-0.1037</v>
      </c>
      <c r="AP43" s="16">
        <v>-0.1124</v>
      </c>
      <c r="AQ43" s="32">
        <v>-6.3299999999999995E-2</v>
      </c>
      <c r="AR43" s="16">
        <v>-6.0400000000000002E-2</v>
      </c>
      <c r="AS43" s="16">
        <v>-1.8E-3</v>
      </c>
      <c r="AT43" s="16">
        <v>-6.1100000000000002E-2</v>
      </c>
      <c r="AU43" s="16">
        <v>-4.58E-2</v>
      </c>
      <c r="AV43" s="16">
        <v>-4.9200000000000001E-2</v>
      </c>
      <c r="AW43" s="16">
        <v>-7.2400000000000006E-2</v>
      </c>
      <c r="AX43" s="16">
        <v>-3.4799999999999998E-2</v>
      </c>
      <c r="AY43" s="16">
        <v>5.2200000000000003E-2</v>
      </c>
      <c r="AZ43" s="47"/>
    </row>
    <row r="44" spans="1:52" x14ac:dyDescent="0.25">
      <c r="A44" t="s">
        <v>25</v>
      </c>
      <c r="B44" s="36">
        <f t="shared" si="0"/>
        <v>-7.3571428571428565E-2</v>
      </c>
      <c r="C44" s="16">
        <v>-0.1142</v>
      </c>
      <c r="D44" s="16">
        <v>-5.8400000000000001E-2</v>
      </c>
      <c r="E44" s="16">
        <v>-6.9599999999999995E-2</v>
      </c>
      <c r="F44" s="16">
        <v>-9.7999999999999997E-3</v>
      </c>
      <c r="G44" s="16">
        <v>-3.1699999999999999E-2</v>
      </c>
      <c r="H44" s="16">
        <v>-0.13500000000000001</v>
      </c>
      <c r="I44" s="16">
        <v>-0.1124</v>
      </c>
      <c r="J44" s="16">
        <v>-6.3E-2</v>
      </c>
      <c r="K44" s="16">
        <v>-2.3400000000000001E-2</v>
      </c>
      <c r="L44" s="32">
        <v>-8.8400000000000006E-2</v>
      </c>
      <c r="M44" s="16">
        <v>4.1399999999999999E-2</v>
      </c>
      <c r="N44" s="16">
        <v>-1.6899999999999998E-2</v>
      </c>
      <c r="O44" s="16">
        <v>-3.9399999999999998E-2</v>
      </c>
      <c r="P44" s="16">
        <v>-8.6999999999999994E-3</v>
      </c>
      <c r="Q44" s="32">
        <v>-5.3900000000000003E-2</v>
      </c>
      <c r="R44" s="16">
        <v>-5.3900000000000003E-2</v>
      </c>
      <c r="S44" s="16">
        <v>-0.1283</v>
      </c>
      <c r="T44" s="16">
        <v>-6.3600000000000004E-2</v>
      </c>
      <c r="U44" s="16">
        <v>1.7500000000000002E-2</v>
      </c>
      <c r="V44" s="16">
        <v>-5.4699999999999999E-2</v>
      </c>
      <c r="W44" s="16">
        <v>-0.1108</v>
      </c>
      <c r="X44" s="16">
        <v>-9.7799999999999998E-2</v>
      </c>
      <c r="Y44" s="32">
        <v>-2.75E-2</v>
      </c>
      <c r="Z44" s="16">
        <v>2.75E-2</v>
      </c>
      <c r="AA44" s="16">
        <v>1E-3</v>
      </c>
      <c r="AB44" s="16">
        <v>-5.3900000000000003E-2</v>
      </c>
      <c r="AC44" s="16">
        <v>-4.5999999999999999E-2</v>
      </c>
      <c r="AD44" s="16">
        <v>-6.6400000000000001E-2</v>
      </c>
      <c r="AE44" s="16">
        <v>-8.9599999999999999E-2</v>
      </c>
      <c r="AF44" s="32">
        <v>-0.15679999999999999</v>
      </c>
      <c r="AG44" s="16">
        <v>-0.108</v>
      </c>
      <c r="AH44" s="16">
        <v>-0.14990000000000001</v>
      </c>
      <c r="AI44" s="16">
        <v>-9.2299999999999993E-2</v>
      </c>
      <c r="AJ44" s="16">
        <v>-3.78E-2</v>
      </c>
      <c r="AK44" s="32">
        <v>-0.15629999999999999</v>
      </c>
      <c r="AL44" s="16">
        <v>-4.8099999999999997E-2</v>
      </c>
      <c r="AM44" s="16">
        <v>-0.17169999999999999</v>
      </c>
      <c r="AN44" s="16">
        <v>-0.1013</v>
      </c>
      <c r="AO44" s="16">
        <v>-0.16950000000000001</v>
      </c>
      <c r="AP44" s="16">
        <v>-0.1434</v>
      </c>
      <c r="AQ44" s="32">
        <v>-9.7299999999999998E-2</v>
      </c>
      <c r="AR44" s="16">
        <v>-9.6100000000000005E-2</v>
      </c>
      <c r="AS44" s="16">
        <v>-8.3699999999999997E-2</v>
      </c>
      <c r="AT44" s="16">
        <v>-0.1095</v>
      </c>
      <c r="AU44" s="16">
        <v>-7.85E-2</v>
      </c>
      <c r="AV44" s="16">
        <v>-0.1077</v>
      </c>
      <c r="AW44" s="16">
        <v>-9.7799999999999998E-2</v>
      </c>
      <c r="AX44" s="16">
        <v>-4.7100000000000003E-2</v>
      </c>
      <c r="AY44" s="16">
        <v>-2.23E-2</v>
      </c>
      <c r="AZ44" s="47"/>
    </row>
    <row r="45" spans="1:52" x14ac:dyDescent="0.25">
      <c r="A45" t="s">
        <v>26</v>
      </c>
      <c r="B45" s="36">
        <f t="shared" si="0"/>
        <v>-4.768571428571429E-2</v>
      </c>
      <c r="C45" s="16">
        <v>-0.1361</v>
      </c>
      <c r="D45" s="16">
        <v>-4.1099999999999998E-2</v>
      </c>
      <c r="E45" s="16">
        <v>-7.6700000000000004E-2</v>
      </c>
      <c r="F45" s="16">
        <v>4.5199999999999997E-2</v>
      </c>
      <c r="G45" s="16">
        <v>5.0000000000000001E-4</v>
      </c>
      <c r="H45" s="16">
        <v>-0.12759999999999999</v>
      </c>
      <c r="I45" s="16">
        <v>-5.8500000000000003E-2</v>
      </c>
      <c r="J45" s="16">
        <v>-0.107</v>
      </c>
      <c r="K45" s="16">
        <v>1.5100000000000001E-2</v>
      </c>
      <c r="L45" s="32">
        <v>-9.11E-2</v>
      </c>
      <c r="M45" s="16">
        <v>7.0099999999999996E-2</v>
      </c>
      <c r="N45" s="16">
        <v>-2.2499999999999999E-2</v>
      </c>
      <c r="O45" s="16">
        <v>-3.9E-2</v>
      </c>
      <c r="P45" s="16">
        <v>5.28E-2</v>
      </c>
      <c r="Q45" s="32">
        <v>-0.1004</v>
      </c>
      <c r="R45" s="16">
        <v>-0.1004</v>
      </c>
      <c r="S45" s="16">
        <v>-7.3300000000000004E-2</v>
      </c>
      <c r="T45" s="16">
        <v>-6.8099999999999994E-2</v>
      </c>
      <c r="U45" s="16">
        <v>-1.6299999999999999E-2</v>
      </c>
      <c r="V45" s="16">
        <v>-1.2699999999999999E-2</v>
      </c>
      <c r="W45" s="16">
        <v>-7.1199999999999999E-2</v>
      </c>
      <c r="X45" s="16">
        <v>-9.69E-2</v>
      </c>
      <c r="Y45" s="32">
        <v>-3.4799999999999998E-2</v>
      </c>
      <c r="Z45" s="16">
        <v>3.4799999999999998E-2</v>
      </c>
      <c r="AA45" s="16">
        <v>-5.8700000000000002E-2</v>
      </c>
      <c r="AB45" s="16">
        <v>-8.9300000000000004E-2</v>
      </c>
      <c r="AC45" s="16">
        <v>-0.1396</v>
      </c>
      <c r="AD45" s="16">
        <v>-0.1038</v>
      </c>
      <c r="AE45" s="16">
        <v>-0.1007</v>
      </c>
      <c r="AF45" s="32">
        <v>-1.9699999999999999E-2</v>
      </c>
      <c r="AG45" s="16">
        <v>-8.6999999999999994E-3</v>
      </c>
      <c r="AH45" s="16">
        <v>-1.8700000000000001E-2</v>
      </c>
      <c r="AI45" s="16">
        <v>-6.3799999999999996E-2</v>
      </c>
      <c r="AJ45" s="16">
        <v>-4.4900000000000002E-2</v>
      </c>
      <c r="AK45" s="32">
        <v>-7.4899999999999994E-2</v>
      </c>
      <c r="AL45" s="16">
        <v>-1.4500000000000001E-2</v>
      </c>
      <c r="AM45" s="16">
        <v>-0.1268</v>
      </c>
      <c r="AN45" s="16">
        <v>5.3199999999999997E-2</v>
      </c>
      <c r="AO45" s="16">
        <v>-0.10290000000000001</v>
      </c>
      <c r="AP45" s="16">
        <v>-0.12889999999999999</v>
      </c>
      <c r="AQ45" s="32">
        <v>-6.9599999999999995E-2</v>
      </c>
      <c r="AR45" s="16">
        <v>-1.44E-2</v>
      </c>
      <c r="AS45" s="16">
        <v>-4.7999999999999996E-3</v>
      </c>
      <c r="AT45" s="16">
        <v>-1.3899999999999999E-2</v>
      </c>
      <c r="AU45" s="16">
        <v>-6.1899999999999997E-2</v>
      </c>
      <c r="AV45" s="16">
        <v>-6.4199999999999993E-2</v>
      </c>
      <c r="AW45" s="16">
        <v>-0.1104</v>
      </c>
      <c r="AX45" s="16">
        <v>5.0000000000000001E-3</v>
      </c>
      <c r="AY45" s="16">
        <v>9.5500000000000002E-2</v>
      </c>
      <c r="AZ45" s="47"/>
    </row>
    <row r="46" spans="1:52" x14ac:dyDescent="0.25">
      <c r="A46" t="s">
        <v>27</v>
      </c>
      <c r="B46" s="36">
        <f t="shared" si="0"/>
        <v>-6.7442857142857152E-2</v>
      </c>
      <c r="C46" s="16">
        <v>-0.1082</v>
      </c>
      <c r="D46" s="16">
        <v>-3.8800000000000001E-2</v>
      </c>
      <c r="E46" s="16">
        <v>-0.1203</v>
      </c>
      <c r="F46" s="16">
        <v>-1.54E-2</v>
      </c>
      <c r="G46" s="16">
        <v>-5.0599999999999999E-2</v>
      </c>
      <c r="H46" s="16">
        <v>-9.7299999999999998E-2</v>
      </c>
      <c r="I46" s="16">
        <v>-0.10920000000000001</v>
      </c>
      <c r="J46" s="16">
        <v>-8.3000000000000004E-2</v>
      </c>
      <c r="K46" s="16">
        <v>-5.0000000000000001E-4</v>
      </c>
      <c r="L46" s="32">
        <v>-0.12089999999999999</v>
      </c>
      <c r="M46" s="16">
        <v>4.5999999999999999E-2</v>
      </c>
      <c r="N46" s="16">
        <v>1.9300000000000001E-2</v>
      </c>
      <c r="O46" s="16">
        <v>-8.7400000000000005E-2</v>
      </c>
      <c r="P46" s="16">
        <v>4.24E-2</v>
      </c>
      <c r="Q46" s="32">
        <v>-8.6199999999999999E-2</v>
      </c>
      <c r="R46" s="16">
        <v>-8.6199999999999999E-2</v>
      </c>
      <c r="S46" s="16">
        <v>-9.5200000000000007E-2</v>
      </c>
      <c r="T46" s="16">
        <v>-4.5499999999999999E-2</v>
      </c>
      <c r="U46" s="16">
        <v>-3.85E-2</v>
      </c>
      <c r="V46" s="16">
        <v>-3.4599999999999999E-2</v>
      </c>
      <c r="W46" s="16">
        <v>-0.10489999999999999</v>
      </c>
      <c r="X46" s="16">
        <v>-0.1351</v>
      </c>
      <c r="Y46" s="32">
        <v>-0.1308</v>
      </c>
      <c r="Z46" s="16">
        <v>0.1308</v>
      </c>
      <c r="AA46" s="16">
        <v>-4.9399999999999999E-2</v>
      </c>
      <c r="AB46" s="16">
        <v>-6.2E-2</v>
      </c>
      <c r="AC46" s="16">
        <v>-4.3299999999999998E-2</v>
      </c>
      <c r="AD46" s="16">
        <v>-4.8899999999999999E-2</v>
      </c>
      <c r="AE46" s="16">
        <v>-9.8400000000000001E-2</v>
      </c>
      <c r="AF46" s="32">
        <v>-0.1318</v>
      </c>
      <c r="AG46" s="16">
        <v>-0.12790000000000001</v>
      </c>
      <c r="AH46" s="16">
        <v>-8.7900000000000006E-2</v>
      </c>
      <c r="AI46" s="16">
        <v>-1.6999999999999999E-3</v>
      </c>
      <c r="AJ46" s="16">
        <v>-2.5899999999999999E-2</v>
      </c>
      <c r="AK46" s="32">
        <v>-0.14410000000000001</v>
      </c>
      <c r="AL46" s="16">
        <v>-3.1199999999999999E-2</v>
      </c>
      <c r="AM46" s="16">
        <v>-0.182</v>
      </c>
      <c r="AN46" s="16">
        <v>-7.4800000000000005E-2</v>
      </c>
      <c r="AO46" s="16">
        <v>-0.18279999999999999</v>
      </c>
      <c r="AP46" s="16">
        <v>-0.1116</v>
      </c>
      <c r="AQ46" s="32">
        <v>-8.1199999999999994E-2</v>
      </c>
      <c r="AR46" s="16">
        <v>-4.1599999999999998E-2</v>
      </c>
      <c r="AS46" s="16">
        <v>-8.6999999999999994E-2</v>
      </c>
      <c r="AT46" s="16">
        <v>-8.4699999999999998E-2</v>
      </c>
      <c r="AU46" s="16">
        <v>-7.0099999999999996E-2</v>
      </c>
      <c r="AV46" s="16">
        <v>-8.7900000000000006E-2</v>
      </c>
      <c r="AW46" s="16">
        <v>-8.9599999999999999E-2</v>
      </c>
      <c r="AX46" s="16">
        <v>-3.2500000000000001E-2</v>
      </c>
      <c r="AY46" s="16">
        <v>2.3699999999999999E-2</v>
      </c>
      <c r="AZ46" s="47"/>
    </row>
    <row r="47" spans="1:52" x14ac:dyDescent="0.25">
      <c r="A47" t="s">
        <v>28</v>
      </c>
      <c r="B47" s="36">
        <f t="shared" si="0"/>
        <v>-8.7138775510204047E-2</v>
      </c>
      <c r="C47" s="16">
        <v>-9.4799999999999995E-2</v>
      </c>
      <c r="D47" s="16">
        <v>2.5999999999999999E-2</v>
      </c>
      <c r="E47" s="16">
        <v>-0.13200000000000001</v>
      </c>
      <c r="F47" s="16">
        <v>1.1299999999999999E-2</v>
      </c>
      <c r="G47" s="16">
        <v>-8.2500000000000004E-2</v>
      </c>
      <c r="H47" s="16">
        <v>-0.11020000000000001</v>
      </c>
      <c r="I47" s="16">
        <v>-0.1159</v>
      </c>
      <c r="J47" s="16">
        <v>-4.0000000000000001E-3</v>
      </c>
      <c r="K47" s="16">
        <v>-2.5399999999999999E-2</v>
      </c>
      <c r="L47" s="32">
        <v>-1.9300000000000001E-2</v>
      </c>
      <c r="M47" s="16">
        <v>4.4299999999999999E-2</v>
      </c>
      <c r="N47" s="16">
        <v>-3.61E-2</v>
      </c>
      <c r="O47" s="16">
        <v>-9.4299999999999995E-2</v>
      </c>
      <c r="P47" s="16">
        <v>5.28E-2</v>
      </c>
      <c r="Q47" s="32">
        <v>-9.3100000000000002E-2</v>
      </c>
      <c r="R47" s="16">
        <v>-9.3100000000000002E-2</v>
      </c>
      <c r="S47" s="16">
        <v>-0.15440000000000001</v>
      </c>
      <c r="T47" s="16">
        <v>-5.0799999999999998E-2</v>
      </c>
      <c r="U47" s="16">
        <v>4.1700000000000001E-2</v>
      </c>
      <c r="V47" s="16">
        <v>-0.1293</v>
      </c>
      <c r="W47" s="16">
        <v>-0.13439999999999999</v>
      </c>
      <c r="X47" s="16">
        <v>-0.11169999999999999</v>
      </c>
      <c r="Y47" s="32">
        <v>-5.6500000000000002E-2</v>
      </c>
      <c r="Z47" s="16">
        <v>5.6500000000000002E-2</v>
      </c>
      <c r="AA47" s="16">
        <v>-0.12139999999999999</v>
      </c>
      <c r="AB47" s="16">
        <v>-0.1714</v>
      </c>
      <c r="AC47" s="16">
        <v>-0.16239999999999999</v>
      </c>
      <c r="AD47" s="16">
        <v>-0.158</v>
      </c>
      <c r="AE47" s="16">
        <v>-0.12139999999999999</v>
      </c>
      <c r="AF47" s="32">
        <v>-0.1439</v>
      </c>
      <c r="AG47" s="16">
        <v>-0.15720000000000001</v>
      </c>
      <c r="AH47" s="16">
        <v>-4.2200000000000001E-2</v>
      </c>
      <c r="AI47" s="16">
        <v>-0.1661</v>
      </c>
      <c r="AJ47" s="16">
        <v>-0.1704</v>
      </c>
      <c r="AK47" s="32">
        <v>-0.16239999999999999</v>
      </c>
      <c r="AL47" s="16">
        <v>-6.5199999999999994E-2</v>
      </c>
      <c r="AM47" s="16">
        <v>-0.1517</v>
      </c>
      <c r="AN47" s="16">
        <v>-2.58E-2</v>
      </c>
      <c r="AO47" s="16">
        <v>-0.22570000000000001</v>
      </c>
      <c r="AP47" s="16">
        <v>-0.1469</v>
      </c>
      <c r="AQ47" s="32">
        <v>-0.1187</v>
      </c>
      <c r="AR47" s="16">
        <v>-3.4099999999999998E-2</v>
      </c>
      <c r="AS47" s="16">
        <v>-9.3200000000000005E-2</v>
      </c>
      <c r="AT47" s="16">
        <v>-4.24E-2</v>
      </c>
      <c r="AU47" s="16">
        <v>-0.1116</v>
      </c>
      <c r="AV47" s="16">
        <v>-0.14430000000000001</v>
      </c>
      <c r="AW47" s="16">
        <v>-0.1704</v>
      </c>
      <c r="AX47" s="16">
        <v>-4.3999999999999997E-2</v>
      </c>
      <c r="AY47" s="16">
        <v>-1.38E-2</v>
      </c>
      <c r="AZ47" s="47"/>
    </row>
    <row r="48" spans="1:52" x14ac:dyDescent="0.25">
      <c r="A48" t="s">
        <v>29</v>
      </c>
      <c r="B48" s="36">
        <f t="shared" si="0"/>
        <v>-8.9440816326530614E-2</v>
      </c>
      <c r="C48" s="16">
        <v>-0.1439</v>
      </c>
      <c r="D48" s="16">
        <v>-2.0400000000000001E-2</v>
      </c>
      <c r="E48" s="16">
        <v>-6.25E-2</v>
      </c>
      <c r="F48" s="16">
        <v>9.4999999999999998E-3</v>
      </c>
      <c r="G48" s="16">
        <v>-8.7999999999999995E-2</v>
      </c>
      <c r="H48" s="16">
        <v>-0.16889999999999999</v>
      </c>
      <c r="I48" s="16">
        <v>-0.1208</v>
      </c>
      <c r="J48" s="16">
        <v>-8.09E-2</v>
      </c>
      <c r="K48" s="16">
        <v>6.3E-3</v>
      </c>
      <c r="L48" s="32">
        <v>-9.9599999999999994E-2</v>
      </c>
      <c r="M48" s="16">
        <v>0.1033</v>
      </c>
      <c r="N48" s="16">
        <v>1.2500000000000001E-2</v>
      </c>
      <c r="O48" s="16">
        <v>-0.1077</v>
      </c>
      <c r="P48" s="16">
        <v>4.4400000000000002E-2</v>
      </c>
      <c r="Q48" s="32">
        <v>-0.15129999999999999</v>
      </c>
      <c r="R48" s="16">
        <v>-0.15129999999999999</v>
      </c>
      <c r="S48" s="16">
        <v>-0.16300000000000001</v>
      </c>
      <c r="T48" s="16">
        <v>-7.3400000000000007E-2</v>
      </c>
      <c r="U48" s="16">
        <v>1.0800000000000001E-2</v>
      </c>
      <c r="V48" s="16">
        <v>-0.1148</v>
      </c>
      <c r="W48" s="16">
        <v>-0.17319999999999999</v>
      </c>
      <c r="X48" s="16">
        <v>-0.17630000000000001</v>
      </c>
      <c r="Y48" s="32">
        <v>-3.5200000000000002E-2</v>
      </c>
      <c r="Z48" s="16">
        <v>3.5200000000000002E-2</v>
      </c>
      <c r="AA48" s="16">
        <v>-0.16159999999999999</v>
      </c>
      <c r="AB48" s="16">
        <v>-0.1143</v>
      </c>
      <c r="AC48" s="16">
        <v>-0.14940000000000001</v>
      </c>
      <c r="AD48" s="16">
        <v>-0.18240000000000001</v>
      </c>
      <c r="AE48" s="16">
        <v>-0.1129</v>
      </c>
      <c r="AF48" s="32">
        <v>-0.159</v>
      </c>
      <c r="AG48" s="16">
        <v>-0.1638</v>
      </c>
      <c r="AH48" s="16">
        <v>8.0999999999999996E-3</v>
      </c>
      <c r="AI48" s="16">
        <v>-0.13089999999999999</v>
      </c>
      <c r="AJ48" s="16">
        <v>-8.9499999999999996E-2</v>
      </c>
      <c r="AK48" s="32">
        <v>-0.16250000000000001</v>
      </c>
      <c r="AL48" s="16">
        <v>-7.3099999999999998E-2</v>
      </c>
      <c r="AM48" s="16">
        <v>-0.1086</v>
      </c>
      <c r="AN48" s="16">
        <v>-7.1900000000000006E-2</v>
      </c>
      <c r="AO48" s="16">
        <v>-0.18820000000000001</v>
      </c>
      <c r="AP48" s="16">
        <v>-0.11310000000000001</v>
      </c>
      <c r="AQ48" s="32">
        <v>-7.9500000000000001E-2</v>
      </c>
      <c r="AR48" s="16">
        <v>-9.2899999999999996E-2</v>
      </c>
      <c r="AS48" s="16">
        <v>-9.9699999999999997E-2</v>
      </c>
      <c r="AT48" s="16">
        <v>-7.8299999999999995E-2</v>
      </c>
      <c r="AU48" s="16">
        <v>-5.5800000000000002E-2</v>
      </c>
      <c r="AV48" s="16">
        <v>-0.1152</v>
      </c>
      <c r="AW48" s="16">
        <v>-0.14860000000000001</v>
      </c>
      <c r="AX48" s="16">
        <v>-3.4599999999999999E-2</v>
      </c>
      <c r="AY48" s="16">
        <v>4.3E-3</v>
      </c>
      <c r="AZ48" s="47"/>
    </row>
    <row r="49" spans="1:52" x14ac:dyDescent="0.25">
      <c r="A49" t="s">
        <v>30</v>
      </c>
      <c r="B49" s="36">
        <f t="shared" si="0"/>
        <v>-7.239183673469389E-2</v>
      </c>
      <c r="C49" s="16">
        <v>-7.5700000000000003E-2</v>
      </c>
      <c r="D49" s="16">
        <v>-4.6800000000000001E-2</v>
      </c>
      <c r="E49" s="16">
        <v>-6.8099999999999994E-2</v>
      </c>
      <c r="F49" s="16">
        <v>3.4799999999999998E-2</v>
      </c>
      <c r="G49" s="16">
        <v>-6.4600000000000005E-2</v>
      </c>
      <c r="H49" s="16">
        <v>-0.12839999999999999</v>
      </c>
      <c r="I49" s="16">
        <v>-4.7399999999999998E-2</v>
      </c>
      <c r="J49" s="16">
        <v>-4.9099999999999998E-2</v>
      </c>
      <c r="K49" s="16">
        <v>3.1E-2</v>
      </c>
      <c r="L49" s="32">
        <v>-0.13919999999999999</v>
      </c>
      <c r="M49" s="16">
        <v>0.13120000000000001</v>
      </c>
      <c r="N49" s="16">
        <v>2.1299999999999999E-2</v>
      </c>
      <c r="O49" s="16">
        <v>-0.1046</v>
      </c>
      <c r="P49" s="16">
        <v>6.0999999999999999E-2</v>
      </c>
      <c r="Q49" s="32">
        <v>-7.1499999999999994E-2</v>
      </c>
      <c r="R49" s="16">
        <v>-7.1499999999999994E-2</v>
      </c>
      <c r="S49" s="16">
        <v>-6.5500000000000003E-2</v>
      </c>
      <c r="T49" s="16">
        <v>4.2799999999999998E-2</v>
      </c>
      <c r="U49" s="16">
        <v>-4.4299999999999999E-2</v>
      </c>
      <c r="V49" s="16">
        <v>-4.4499999999999998E-2</v>
      </c>
      <c r="W49" s="16">
        <v>-5.8200000000000002E-2</v>
      </c>
      <c r="X49" s="16">
        <v>-8.8900000000000007E-2</v>
      </c>
      <c r="Y49" s="32">
        <v>-8.5099999999999995E-2</v>
      </c>
      <c r="Z49" s="16">
        <v>8.5099999999999995E-2</v>
      </c>
      <c r="AA49" s="16">
        <v>-0.16300000000000001</v>
      </c>
      <c r="AB49" s="16">
        <v>-0.1183</v>
      </c>
      <c r="AC49" s="16">
        <v>-0.1221</v>
      </c>
      <c r="AD49" s="16">
        <v>-0.1226</v>
      </c>
      <c r="AE49" s="16">
        <v>-5.5500000000000001E-2</v>
      </c>
      <c r="AF49" s="32">
        <v>-0.1817</v>
      </c>
      <c r="AG49" s="16">
        <v>-0.2225</v>
      </c>
      <c r="AH49" s="16">
        <v>-3.1600000000000003E-2</v>
      </c>
      <c r="AI49" s="16">
        <v>-0.12479999999999999</v>
      </c>
      <c r="AJ49" s="16">
        <v>-0.16059999999999999</v>
      </c>
      <c r="AK49" s="32">
        <v>-0.20180000000000001</v>
      </c>
      <c r="AL49" s="16">
        <v>-7.0999999999999994E-2</v>
      </c>
      <c r="AM49" s="16">
        <v>-0.16170000000000001</v>
      </c>
      <c r="AN49" s="16">
        <v>-0.15909999999999999</v>
      </c>
      <c r="AO49" s="16">
        <v>-0.23530000000000001</v>
      </c>
      <c r="AP49" s="16">
        <v>-0.14510000000000001</v>
      </c>
      <c r="AQ49" s="32">
        <v>-9.5899999999999999E-2</v>
      </c>
      <c r="AR49" s="16">
        <v>3.2800000000000003E-2</v>
      </c>
      <c r="AS49" s="16">
        <v>-8.4699999999999998E-2</v>
      </c>
      <c r="AT49" s="16">
        <v>-4.9599999999999998E-2</v>
      </c>
      <c r="AU49" s="16">
        <v>-7.3000000000000001E-3</v>
      </c>
      <c r="AV49" s="16">
        <v>-0.13639999999999999</v>
      </c>
      <c r="AW49" s="16">
        <v>-0.1104</v>
      </c>
      <c r="AX49" s="16">
        <v>-4.3200000000000002E-2</v>
      </c>
      <c r="AY49" s="16">
        <v>7.0400000000000004E-2</v>
      </c>
      <c r="AZ49" s="47"/>
    </row>
    <row r="50" spans="1:52" x14ac:dyDescent="0.25">
      <c r="A50" t="s">
        <v>121</v>
      </c>
      <c r="B50" s="36">
        <f t="shared" si="0"/>
        <v>-4.5712244897959171E-2</v>
      </c>
      <c r="C50" s="16">
        <v>-1.1900000000000001E-2</v>
      </c>
      <c r="D50" s="16">
        <v>5.0099999999999999E-2</v>
      </c>
      <c r="E50" s="16">
        <v>-1.34E-2</v>
      </c>
      <c r="F50" s="16">
        <v>4.6100000000000002E-2</v>
      </c>
      <c r="G50" s="16">
        <v>3.5000000000000001E-3</v>
      </c>
      <c r="H50" s="16">
        <v>-0.1086</v>
      </c>
      <c r="I50" s="16">
        <v>-7.5399999999999995E-2</v>
      </c>
      <c r="J50" s="16">
        <v>-6.7000000000000004E-2</v>
      </c>
      <c r="K50" s="16">
        <v>-4.0000000000000002E-4</v>
      </c>
      <c r="L50" s="32">
        <v>-4.4600000000000001E-2</v>
      </c>
      <c r="M50" s="16">
        <v>4.8500000000000001E-2</v>
      </c>
      <c r="N50" s="16">
        <v>8.5400000000000004E-2</v>
      </c>
      <c r="O50" s="16">
        <v>-7.4999999999999997E-2</v>
      </c>
      <c r="P50" s="16">
        <v>2.6800000000000001E-2</v>
      </c>
      <c r="Q50" s="32">
        <v>-1.3599999999999999E-2</v>
      </c>
      <c r="R50" s="16">
        <v>-1.3599999999999999E-2</v>
      </c>
      <c r="S50" s="16">
        <v>-5.2499999999999998E-2</v>
      </c>
      <c r="T50" s="16">
        <v>1.37E-2</v>
      </c>
      <c r="U50" s="16">
        <v>-2.69E-2</v>
      </c>
      <c r="V50" s="16">
        <v>-0.1305</v>
      </c>
      <c r="W50" s="16">
        <v>-6.6500000000000004E-2</v>
      </c>
      <c r="X50" s="16">
        <v>-5.6800000000000003E-2</v>
      </c>
      <c r="Y50" s="32">
        <v>-3.95E-2</v>
      </c>
      <c r="Z50" s="16">
        <v>3.95E-2</v>
      </c>
      <c r="AA50" s="16">
        <v>-8.4400000000000003E-2</v>
      </c>
      <c r="AB50" s="16">
        <v>-8.0100000000000005E-2</v>
      </c>
      <c r="AC50" s="16">
        <v>-0.1037</v>
      </c>
      <c r="AD50" s="16">
        <v>-9.3600000000000003E-2</v>
      </c>
      <c r="AE50" s="16">
        <v>1.2800000000000001E-2</v>
      </c>
      <c r="AF50" s="32">
        <v>-0.1908</v>
      </c>
      <c r="AG50" s="16">
        <v>-0.16189999999999999</v>
      </c>
      <c r="AH50" s="16">
        <v>-7.4300000000000005E-2</v>
      </c>
      <c r="AI50" s="16">
        <v>-8.43E-2</v>
      </c>
      <c r="AJ50" s="16">
        <v>-8.8800000000000004E-2</v>
      </c>
      <c r="AK50" s="32">
        <v>-7.2999999999999995E-2</v>
      </c>
      <c r="AL50" s="16">
        <v>-7.5499999999999998E-2</v>
      </c>
      <c r="AM50" s="16">
        <v>-6.54E-2</v>
      </c>
      <c r="AN50" s="16">
        <v>-0.152</v>
      </c>
      <c r="AO50" s="16">
        <v>-1.43E-2</v>
      </c>
      <c r="AP50" s="16">
        <v>-1.4800000000000001E-2</v>
      </c>
      <c r="AQ50" s="32">
        <v>-2.81E-2</v>
      </c>
      <c r="AR50" s="16">
        <v>-2.9100000000000001E-2</v>
      </c>
      <c r="AS50" s="16">
        <v>-0.1021</v>
      </c>
      <c r="AT50" s="16">
        <v>-7.7200000000000005E-2</v>
      </c>
      <c r="AU50" s="16">
        <v>-9.4999999999999998E-3</v>
      </c>
      <c r="AV50" s="16">
        <v>-6.9800000000000001E-2</v>
      </c>
      <c r="AW50" s="16">
        <v>-9.0899999999999995E-2</v>
      </c>
      <c r="AX50" s="16">
        <v>-3.7499999999999999E-2</v>
      </c>
      <c r="AY50" s="16">
        <v>3.1E-2</v>
      </c>
      <c r="AZ50" s="47"/>
    </row>
    <row r="51" spans="1:52" x14ac:dyDescent="0.25">
      <c r="A51" t="s">
        <v>31</v>
      </c>
      <c r="B51" s="36">
        <f t="shared" si="0"/>
        <v>-7.8806122448979596E-2</v>
      </c>
      <c r="C51" s="16">
        <v>-0.1038</v>
      </c>
      <c r="D51" s="16">
        <v>-1.5800000000000002E-2</v>
      </c>
      <c r="E51" s="16">
        <v>-0.1351</v>
      </c>
      <c r="F51" s="16">
        <v>-2.1600000000000001E-2</v>
      </c>
      <c r="G51" s="16">
        <v>-2.7900000000000001E-2</v>
      </c>
      <c r="H51" s="16">
        <v>-0.1109</v>
      </c>
      <c r="I51" s="16">
        <v>-0.1229</v>
      </c>
      <c r="J51" s="16">
        <v>-0.11509999999999999</v>
      </c>
      <c r="K51" s="16">
        <v>-3.9899999999999998E-2</v>
      </c>
      <c r="L51" s="32">
        <v>-8.9499999999999996E-2</v>
      </c>
      <c r="M51" s="16">
        <v>4.8300000000000003E-2</v>
      </c>
      <c r="N51" s="16">
        <v>-5.0000000000000001E-3</v>
      </c>
      <c r="O51" s="16">
        <v>-3.2000000000000001E-2</v>
      </c>
      <c r="P51" s="16">
        <v>5.5899999999999998E-2</v>
      </c>
      <c r="Q51" s="32">
        <v>-0.1215</v>
      </c>
      <c r="R51" s="16">
        <v>-0.1215</v>
      </c>
      <c r="S51" s="16">
        <v>-0.1366</v>
      </c>
      <c r="T51" s="16">
        <v>-6.5199999999999994E-2</v>
      </c>
      <c r="U51" s="16">
        <v>-5.7000000000000002E-3</v>
      </c>
      <c r="V51" s="16">
        <v>-6.8599999999999994E-2</v>
      </c>
      <c r="W51" s="16">
        <v>-9.0800000000000006E-2</v>
      </c>
      <c r="X51" s="16">
        <v>-8.5400000000000004E-2</v>
      </c>
      <c r="Y51" s="32">
        <v>4.4999999999999997E-3</v>
      </c>
      <c r="Z51" s="16">
        <v>-4.4999999999999997E-3</v>
      </c>
      <c r="AA51" s="16">
        <v>-8.1199999999999994E-2</v>
      </c>
      <c r="AB51" s="16">
        <v>-4.2900000000000001E-2</v>
      </c>
      <c r="AC51" s="16">
        <v>-8.2699999999999996E-2</v>
      </c>
      <c r="AD51" s="16">
        <v>-2.7900000000000001E-2</v>
      </c>
      <c r="AE51" s="16">
        <v>-7.4300000000000005E-2</v>
      </c>
      <c r="AF51" s="32">
        <v>-0.17899999999999999</v>
      </c>
      <c r="AG51" s="16">
        <v>-0.1421</v>
      </c>
      <c r="AH51" s="16">
        <v>-7.6200000000000004E-2</v>
      </c>
      <c r="AI51" s="16">
        <v>-0.1047</v>
      </c>
      <c r="AJ51" s="16">
        <v>-2.5100000000000001E-2</v>
      </c>
      <c r="AK51" s="32">
        <v>-9.9000000000000005E-2</v>
      </c>
      <c r="AL51" s="16">
        <v>-5.28E-2</v>
      </c>
      <c r="AM51" s="16">
        <v>-0.12870000000000001</v>
      </c>
      <c r="AN51" s="16">
        <v>-0.10290000000000001</v>
      </c>
      <c r="AO51" s="16">
        <v>-0.15559999999999999</v>
      </c>
      <c r="AP51" s="16">
        <v>-0.15129999999999999</v>
      </c>
      <c r="AQ51" s="32">
        <v>-0.128</v>
      </c>
      <c r="AR51" s="16">
        <v>-8.6199999999999999E-2</v>
      </c>
      <c r="AS51" s="16">
        <v>-0.105</v>
      </c>
      <c r="AT51" s="16">
        <v>-0.16239999999999999</v>
      </c>
      <c r="AU51" s="16">
        <v>-0.12889999999999999</v>
      </c>
      <c r="AV51" s="16">
        <v>-9.7199999999999995E-2</v>
      </c>
      <c r="AW51" s="16">
        <v>-0.1096</v>
      </c>
      <c r="AX51" s="16">
        <v>-3.8300000000000001E-2</v>
      </c>
      <c r="AY51" s="16">
        <v>-6.8900000000000003E-2</v>
      </c>
      <c r="AZ51" s="47"/>
    </row>
    <row r="52" spans="1:52" x14ac:dyDescent="0.25">
      <c r="A52" t="s">
        <v>32</v>
      </c>
      <c r="B52" s="36">
        <f t="shared" si="0"/>
        <v>-7.452857142857143E-2</v>
      </c>
      <c r="C52" s="16">
        <v>-7.3999999999999996E-2</v>
      </c>
      <c r="D52" s="16">
        <v>3.8600000000000002E-2</v>
      </c>
      <c r="E52" s="16">
        <v>-4.1599999999999998E-2</v>
      </c>
      <c r="F52" s="16">
        <v>6.7100000000000007E-2</v>
      </c>
      <c r="G52" s="16">
        <v>7.1300000000000002E-2</v>
      </c>
      <c r="H52" s="16">
        <v>-0.15340000000000001</v>
      </c>
      <c r="I52" s="16">
        <v>-0.10299999999999999</v>
      </c>
      <c r="J52" s="16">
        <v>-0.108</v>
      </c>
      <c r="K52" s="16">
        <v>2.5399999999999999E-2</v>
      </c>
      <c r="L52" s="32">
        <v>-0.1081</v>
      </c>
      <c r="M52" s="16">
        <v>5.0099999999999999E-2</v>
      </c>
      <c r="N52" s="16">
        <v>7.3599999999999999E-2</v>
      </c>
      <c r="O52" s="16">
        <v>-6.3299999999999995E-2</v>
      </c>
      <c r="P52" s="16">
        <v>1.9400000000000001E-2</v>
      </c>
      <c r="Q52" s="32">
        <v>-8.6400000000000005E-2</v>
      </c>
      <c r="R52" s="16">
        <v>-8.6400000000000005E-2</v>
      </c>
      <c r="S52" s="16">
        <v>-0.1234</v>
      </c>
      <c r="T52" s="16">
        <v>-3.1699999999999999E-2</v>
      </c>
      <c r="U52" s="16">
        <v>-6.5299999999999997E-2</v>
      </c>
      <c r="V52" s="16">
        <v>-0.13389999999999999</v>
      </c>
      <c r="W52" s="16">
        <v>-0.12709999999999999</v>
      </c>
      <c r="X52" s="16">
        <v>-0.10299999999999999</v>
      </c>
      <c r="Y52" s="32">
        <v>-7.1800000000000003E-2</v>
      </c>
      <c r="Z52" s="16">
        <v>7.1800000000000003E-2</v>
      </c>
      <c r="AA52" s="16">
        <v>-0.12640000000000001</v>
      </c>
      <c r="AB52" s="16">
        <v>-0.1138</v>
      </c>
      <c r="AC52" s="16">
        <v>-0.1101</v>
      </c>
      <c r="AD52" s="16">
        <v>-0.10100000000000001</v>
      </c>
      <c r="AE52" s="16">
        <v>-9.5299999999999996E-2</v>
      </c>
      <c r="AF52" s="32">
        <v>-0.19989999999999999</v>
      </c>
      <c r="AG52" s="16">
        <v>-0.184</v>
      </c>
      <c r="AH52" s="16">
        <v>-4.7600000000000003E-2</v>
      </c>
      <c r="AI52" s="16">
        <v>-0.1153</v>
      </c>
      <c r="AJ52" s="16">
        <v>-9.5899999999999999E-2</v>
      </c>
      <c r="AK52" s="32">
        <v>-0.13819999999999999</v>
      </c>
      <c r="AL52" s="16">
        <v>-4.0899999999999999E-2</v>
      </c>
      <c r="AM52" s="16">
        <v>-0.13739999999999999</v>
      </c>
      <c r="AN52" s="16">
        <v>-8.43E-2</v>
      </c>
      <c r="AO52" s="16">
        <v>-0.2014</v>
      </c>
      <c r="AP52" s="16">
        <v>-0.15409999999999999</v>
      </c>
      <c r="AQ52" s="32">
        <v>-6.3399999999999998E-2</v>
      </c>
      <c r="AR52" s="16">
        <v>-6.9400000000000003E-2</v>
      </c>
      <c r="AS52" s="16">
        <v>-0.1149</v>
      </c>
      <c r="AT52" s="16">
        <v>-0.1139</v>
      </c>
      <c r="AU52" s="16">
        <v>-7.6200000000000004E-2</v>
      </c>
      <c r="AV52" s="16">
        <v>-5.6500000000000002E-2</v>
      </c>
      <c r="AW52" s="16">
        <v>-8.5000000000000006E-2</v>
      </c>
      <c r="AX52" s="16">
        <v>-4.2999999999999997E-2</v>
      </c>
      <c r="AY52" s="16">
        <v>-2.0899999999999998E-2</v>
      </c>
      <c r="AZ52" s="47"/>
    </row>
    <row r="53" spans="1:52" x14ac:dyDescent="0.25">
      <c r="A53" t="s">
        <v>33</v>
      </c>
      <c r="B53" s="36">
        <f t="shared" si="0"/>
        <v>-4.3020408163265307E-2</v>
      </c>
      <c r="C53" s="16">
        <v>9.7999999999999997E-3</v>
      </c>
      <c r="D53" s="16">
        <v>5.33E-2</v>
      </c>
      <c r="E53" s="16">
        <v>-4.7399999999999998E-2</v>
      </c>
      <c r="F53" s="16">
        <v>1.38E-2</v>
      </c>
      <c r="G53" s="16">
        <v>-3.2300000000000002E-2</v>
      </c>
      <c r="H53" s="16">
        <v>-5.1900000000000002E-2</v>
      </c>
      <c r="I53" s="16">
        <v>-1.4999999999999999E-2</v>
      </c>
      <c r="J53" s="16">
        <v>-1.84E-2</v>
      </c>
      <c r="K53" s="16">
        <v>-2.8400000000000002E-2</v>
      </c>
      <c r="L53" s="32">
        <v>-7.3200000000000001E-2</v>
      </c>
      <c r="M53" s="16">
        <v>2.86E-2</v>
      </c>
      <c r="N53" s="16">
        <v>-1.2E-2</v>
      </c>
      <c r="O53" s="16">
        <v>-3.8300000000000001E-2</v>
      </c>
      <c r="P53" s="16">
        <v>5.62E-2</v>
      </c>
      <c r="Q53" s="32">
        <v>-6.2700000000000006E-2</v>
      </c>
      <c r="R53" s="16">
        <v>-6.2700000000000006E-2</v>
      </c>
      <c r="S53" s="16">
        <v>-8.0199999999999994E-2</v>
      </c>
      <c r="T53" s="16">
        <v>-3.7600000000000001E-2</v>
      </c>
      <c r="U53" s="16">
        <v>-1.04E-2</v>
      </c>
      <c r="V53" s="16">
        <v>-3.6700000000000003E-2</v>
      </c>
      <c r="W53" s="16">
        <v>-3.5499999999999997E-2</v>
      </c>
      <c r="X53" s="16">
        <v>-5.6899999999999999E-2</v>
      </c>
      <c r="Y53" s="32">
        <v>6.6900000000000001E-2</v>
      </c>
      <c r="Z53" s="16">
        <v>-6.6900000000000001E-2</v>
      </c>
      <c r="AA53" s="16">
        <v>-4.36E-2</v>
      </c>
      <c r="AB53" s="16">
        <v>-7.1400000000000005E-2</v>
      </c>
      <c r="AC53" s="16">
        <v>-6.1899999999999997E-2</v>
      </c>
      <c r="AD53" s="16">
        <v>-1.9800000000000002E-2</v>
      </c>
      <c r="AE53" s="16">
        <v>-6.7599999999999993E-2</v>
      </c>
      <c r="AF53" s="32">
        <v>-0.159</v>
      </c>
      <c r="AG53" s="16">
        <v>-0.14219999999999999</v>
      </c>
      <c r="AH53" s="16">
        <v>-1.43E-2</v>
      </c>
      <c r="AI53" s="16">
        <v>-3.85E-2</v>
      </c>
      <c r="AJ53" s="16">
        <v>-7.0400000000000004E-2</v>
      </c>
      <c r="AK53" s="32">
        <v>-3.9699999999999999E-2</v>
      </c>
      <c r="AL53" s="16">
        <v>1.0999999999999999E-2</v>
      </c>
      <c r="AM53" s="16">
        <v>-4.24E-2</v>
      </c>
      <c r="AN53" s="16">
        <v>-0.1229</v>
      </c>
      <c r="AO53" s="16">
        <v>-9.8299999999999998E-2</v>
      </c>
      <c r="AP53" s="16">
        <v>-9.4299999999999995E-2</v>
      </c>
      <c r="AQ53" s="32">
        <v>-5.3900000000000003E-2</v>
      </c>
      <c r="AR53" s="16">
        <v>-6.3299999999999995E-2</v>
      </c>
      <c r="AS53" s="16">
        <v>-4.1399999999999999E-2</v>
      </c>
      <c r="AT53" s="16">
        <v>-6.83E-2</v>
      </c>
      <c r="AU53" s="16">
        <v>-6.4600000000000005E-2</v>
      </c>
      <c r="AV53" s="16">
        <v>-6.0900000000000003E-2</v>
      </c>
      <c r="AW53" s="16">
        <v>-9.8100000000000007E-2</v>
      </c>
      <c r="AX53" s="16">
        <v>-3.3599999999999998E-2</v>
      </c>
      <c r="AY53" s="16">
        <v>-1.0699999999999999E-2</v>
      </c>
      <c r="AZ53" s="47"/>
    </row>
    <row r="54" spans="1:52" x14ac:dyDescent="0.25">
      <c r="A54" t="s">
        <v>34</v>
      </c>
      <c r="B54" s="36">
        <f t="shared" si="0"/>
        <v>-6.6693877551020422E-2</v>
      </c>
      <c r="C54" s="16">
        <v>-3.9600000000000003E-2</v>
      </c>
      <c r="D54" s="16">
        <v>4.4400000000000002E-2</v>
      </c>
      <c r="E54" s="16">
        <v>-7.4000000000000003E-3</v>
      </c>
      <c r="F54" s="16">
        <v>4.3099999999999999E-2</v>
      </c>
      <c r="G54" s="16">
        <v>4.2299999999999997E-2</v>
      </c>
      <c r="H54" s="16">
        <v>-0.11609999999999999</v>
      </c>
      <c r="I54" s="16">
        <v>-6.6100000000000006E-2</v>
      </c>
      <c r="J54" s="16">
        <v>-0.04</v>
      </c>
      <c r="K54" s="16">
        <v>-3.2800000000000003E-2</v>
      </c>
      <c r="L54" s="32">
        <v>-5.1200000000000002E-2</v>
      </c>
      <c r="M54" s="16">
        <v>4.5900000000000003E-2</v>
      </c>
      <c r="N54" s="16">
        <v>2.2200000000000001E-2</v>
      </c>
      <c r="O54" s="16">
        <v>-8.48E-2</v>
      </c>
      <c r="P54" s="16">
        <v>7.7499999999999999E-2</v>
      </c>
      <c r="Q54" s="32">
        <v>-6.7100000000000007E-2</v>
      </c>
      <c r="R54" s="16">
        <v>-6.7100000000000007E-2</v>
      </c>
      <c r="S54" s="16">
        <v>-6.5799999999999997E-2</v>
      </c>
      <c r="T54" s="16">
        <v>4.2000000000000003E-2</v>
      </c>
      <c r="U54" s="16">
        <v>-1.9699999999999999E-2</v>
      </c>
      <c r="V54" s="16">
        <v>-8.3500000000000005E-2</v>
      </c>
      <c r="W54" s="16">
        <v>-8.4199999999999997E-2</v>
      </c>
      <c r="X54" s="16">
        <v>-9.3399999999999997E-2</v>
      </c>
      <c r="Y54" s="32">
        <v>6.6E-3</v>
      </c>
      <c r="Z54" s="16">
        <v>-6.6E-3</v>
      </c>
      <c r="AA54" s="16">
        <v>-4.9000000000000002E-2</v>
      </c>
      <c r="AB54" s="16">
        <v>-9.0200000000000002E-2</v>
      </c>
      <c r="AC54" s="16">
        <v>-9.4399999999999998E-2</v>
      </c>
      <c r="AD54" s="16">
        <v>-6.0699999999999997E-2</v>
      </c>
      <c r="AE54" s="16">
        <v>-8.5900000000000004E-2</v>
      </c>
      <c r="AF54" s="32">
        <v>-0.2185</v>
      </c>
      <c r="AG54" s="16">
        <v>-0.19769999999999999</v>
      </c>
      <c r="AH54" s="16">
        <v>-0.1298</v>
      </c>
      <c r="AI54" s="16">
        <v>-0.13539999999999999</v>
      </c>
      <c r="AJ54" s="16">
        <v>-6.5199999999999994E-2</v>
      </c>
      <c r="AK54" s="32">
        <v>-6.2899999999999998E-2</v>
      </c>
      <c r="AL54" s="16">
        <v>-0.17230000000000001</v>
      </c>
      <c r="AM54" s="16">
        <v>-8.6800000000000002E-2</v>
      </c>
      <c r="AN54" s="16">
        <v>-0.10920000000000001</v>
      </c>
      <c r="AO54" s="16">
        <v>-0.1991</v>
      </c>
      <c r="AP54" s="16">
        <v>-0.15140000000000001</v>
      </c>
      <c r="AQ54" s="32">
        <v>-8.8599999999999998E-2</v>
      </c>
      <c r="AR54" s="16">
        <v>-5.6000000000000001E-2</v>
      </c>
      <c r="AS54" s="16">
        <v>-0.14080000000000001</v>
      </c>
      <c r="AT54" s="16">
        <v>-0.16109999999999999</v>
      </c>
      <c r="AU54" s="16">
        <v>-9.01E-2</v>
      </c>
      <c r="AV54" s="16">
        <v>-4.6899999999999997E-2</v>
      </c>
      <c r="AW54" s="16">
        <v>-8.6300000000000002E-2</v>
      </c>
      <c r="AX54" s="16">
        <v>-4.9500000000000002E-2</v>
      </c>
      <c r="AY54" s="16">
        <v>-3.8800000000000001E-2</v>
      </c>
      <c r="AZ54" s="47"/>
    </row>
    <row r="55" spans="1:52" x14ac:dyDescent="0.25">
      <c r="A55" t="s">
        <v>35</v>
      </c>
      <c r="B55" s="36">
        <f t="shared" si="0"/>
        <v>-6.4844897959183675E-2</v>
      </c>
      <c r="C55" s="16">
        <v>-7.5499999999999998E-2</v>
      </c>
      <c r="D55" s="16">
        <v>5.5899999999999998E-2</v>
      </c>
      <c r="E55" s="16">
        <v>-8.7999999999999995E-2</v>
      </c>
      <c r="F55" s="16">
        <v>0.01</v>
      </c>
      <c r="G55" s="16">
        <v>-1.0200000000000001E-2</v>
      </c>
      <c r="H55" s="16">
        <v>-0.1275</v>
      </c>
      <c r="I55" s="16">
        <v>-8.9300000000000004E-2</v>
      </c>
      <c r="J55" s="16">
        <v>-6.0299999999999999E-2</v>
      </c>
      <c r="K55" s="16">
        <v>5.0000000000000001E-4</v>
      </c>
      <c r="L55" s="32">
        <v>-8.7599999999999997E-2</v>
      </c>
      <c r="M55" s="16">
        <v>6.7400000000000002E-2</v>
      </c>
      <c r="N55" s="16">
        <v>4.3200000000000002E-2</v>
      </c>
      <c r="O55" s="16">
        <v>-9.11E-2</v>
      </c>
      <c r="P55" s="16">
        <v>5.21E-2</v>
      </c>
      <c r="Q55" s="32">
        <v>-4.87E-2</v>
      </c>
      <c r="R55" s="16">
        <v>-4.87E-2</v>
      </c>
      <c r="S55" s="16">
        <v>-9.1300000000000006E-2</v>
      </c>
      <c r="T55" s="16">
        <v>3.4000000000000002E-2</v>
      </c>
      <c r="U55" s="16">
        <v>-5.3100000000000001E-2</v>
      </c>
      <c r="V55" s="16">
        <v>-0.10970000000000001</v>
      </c>
      <c r="W55" s="16">
        <v>-0.1174</v>
      </c>
      <c r="X55" s="16">
        <v>-0.1171</v>
      </c>
      <c r="Y55" s="32">
        <v>2.23E-2</v>
      </c>
      <c r="Z55" s="16">
        <v>-2.23E-2</v>
      </c>
      <c r="AA55" s="16">
        <v>-9.4500000000000001E-2</v>
      </c>
      <c r="AB55" s="16">
        <v>-6.7199999999999996E-2</v>
      </c>
      <c r="AC55" s="16">
        <v>-1.2999999999999999E-2</v>
      </c>
      <c r="AD55" s="16">
        <v>-6.7000000000000004E-2</v>
      </c>
      <c r="AE55" s="16">
        <v>-4.7500000000000001E-2</v>
      </c>
      <c r="AF55" s="32">
        <v>-0.18210000000000001</v>
      </c>
      <c r="AG55" s="16">
        <v>-0.19420000000000001</v>
      </c>
      <c r="AH55" s="16">
        <v>-0.1447</v>
      </c>
      <c r="AI55" s="16">
        <v>-9.6699999999999994E-2</v>
      </c>
      <c r="AJ55" s="16">
        <v>-9.98E-2</v>
      </c>
      <c r="AK55" s="32">
        <v>-0.12529999999999999</v>
      </c>
      <c r="AL55" s="16">
        <v>-0.03</v>
      </c>
      <c r="AM55" s="16">
        <v>-0.1095</v>
      </c>
      <c r="AN55" s="16">
        <v>-0.115</v>
      </c>
      <c r="AO55" s="16">
        <v>-0.1394</v>
      </c>
      <c r="AP55" s="16">
        <v>-0.1109</v>
      </c>
      <c r="AQ55" s="32">
        <v>-8.5099999999999995E-2</v>
      </c>
      <c r="AR55" s="16">
        <v>-3.8699999999999998E-2</v>
      </c>
      <c r="AS55" s="16">
        <v>-0.1037</v>
      </c>
      <c r="AT55" s="16">
        <v>-0.15840000000000001</v>
      </c>
      <c r="AU55" s="16">
        <v>-6.0100000000000001E-2</v>
      </c>
      <c r="AV55" s="16">
        <v>-3.32E-2</v>
      </c>
      <c r="AW55" s="16">
        <v>-7.0900000000000005E-2</v>
      </c>
      <c r="AX55" s="16">
        <v>-1.7000000000000001E-2</v>
      </c>
      <c r="AY55" s="16">
        <v>-2.1100000000000001E-2</v>
      </c>
      <c r="AZ55" s="47"/>
    </row>
    <row r="56" spans="1:52" x14ac:dyDescent="0.25">
      <c r="A56" t="s">
        <v>36</v>
      </c>
      <c r="B56" s="36">
        <f t="shared" si="0"/>
        <v>-8.1248979591836745E-2</v>
      </c>
      <c r="C56" s="16">
        <v>-3.7699999999999997E-2</v>
      </c>
      <c r="D56" s="16">
        <v>2.8799999999999999E-2</v>
      </c>
      <c r="E56" s="16">
        <v>-6.9199999999999998E-2</v>
      </c>
      <c r="F56" s="16">
        <v>5.0999999999999997E-2</v>
      </c>
      <c r="G56" s="16">
        <v>1.8599999999999998E-2</v>
      </c>
      <c r="H56" s="16">
        <v>-0.15029999999999999</v>
      </c>
      <c r="I56" s="16">
        <v>-0.1484</v>
      </c>
      <c r="J56" s="16">
        <v>-0.11310000000000001</v>
      </c>
      <c r="K56" s="16">
        <v>4.0899999999999999E-2</v>
      </c>
      <c r="L56" s="32">
        <v>-6.9900000000000004E-2</v>
      </c>
      <c r="M56" s="16">
        <v>-4.7800000000000002E-2</v>
      </c>
      <c r="N56" s="16">
        <v>2.8199999999999999E-2</v>
      </c>
      <c r="O56" s="16">
        <v>-6.9400000000000003E-2</v>
      </c>
      <c r="P56" s="16">
        <v>5.3900000000000003E-2</v>
      </c>
      <c r="Q56" s="32">
        <v>-8.8900000000000007E-2</v>
      </c>
      <c r="R56" s="16">
        <v>-8.8900000000000007E-2</v>
      </c>
      <c r="S56" s="16">
        <v>-0.12330000000000001</v>
      </c>
      <c r="T56" s="16">
        <v>-4.8999999999999998E-3</v>
      </c>
      <c r="U56" s="16">
        <v>-5.7200000000000001E-2</v>
      </c>
      <c r="V56" s="16">
        <v>-0.15870000000000001</v>
      </c>
      <c r="W56" s="16">
        <v>-0.15790000000000001</v>
      </c>
      <c r="X56" s="16">
        <v>-0.1368</v>
      </c>
      <c r="Y56" s="32">
        <v>-1.55E-2</v>
      </c>
      <c r="Z56" s="16">
        <v>1.55E-2</v>
      </c>
      <c r="AA56" s="16">
        <v>-6.4299999999999996E-2</v>
      </c>
      <c r="AB56" s="16">
        <v>-0.12559999999999999</v>
      </c>
      <c r="AC56" s="16">
        <v>-0.1149</v>
      </c>
      <c r="AD56" s="16">
        <v>-0.1216</v>
      </c>
      <c r="AE56" s="16">
        <v>-0.1275</v>
      </c>
      <c r="AF56" s="32">
        <v>-0.1963</v>
      </c>
      <c r="AG56" s="16">
        <v>-0.18629999999999999</v>
      </c>
      <c r="AH56" s="16">
        <v>-6.3799999999999996E-2</v>
      </c>
      <c r="AI56" s="16">
        <v>-5.8500000000000003E-2</v>
      </c>
      <c r="AJ56" s="16">
        <v>-1.7600000000000001E-2</v>
      </c>
      <c r="AK56" s="32">
        <v>-2.9499999999999998E-2</v>
      </c>
      <c r="AL56" s="16">
        <v>-0.12379999999999999</v>
      </c>
      <c r="AM56" s="16">
        <v>-0.1244</v>
      </c>
      <c r="AN56" s="16">
        <v>-0.15490000000000001</v>
      </c>
      <c r="AO56" s="16">
        <v>-0.1086</v>
      </c>
      <c r="AP56" s="16">
        <v>-0.18290000000000001</v>
      </c>
      <c r="AQ56" s="32">
        <v>-0.13850000000000001</v>
      </c>
      <c r="AR56" s="16">
        <v>-0.112</v>
      </c>
      <c r="AS56" s="16">
        <v>-8.8099999999999998E-2</v>
      </c>
      <c r="AT56" s="16">
        <v>-0.1784</v>
      </c>
      <c r="AU56" s="16">
        <v>-8.7599999999999997E-2</v>
      </c>
      <c r="AV56" s="16">
        <v>-6.8000000000000005E-2</v>
      </c>
      <c r="AW56" s="16">
        <v>-8.7400000000000005E-2</v>
      </c>
      <c r="AX56" s="16">
        <v>2.5999999999999999E-3</v>
      </c>
      <c r="AY56" s="16">
        <v>-0.12230000000000001</v>
      </c>
      <c r="AZ56" s="47"/>
    </row>
    <row r="57" spans="1:52" x14ac:dyDescent="0.25">
      <c r="A57" t="s">
        <v>122</v>
      </c>
      <c r="B57" s="36">
        <f t="shared" si="0"/>
        <v>-6.6004081632653061E-2</v>
      </c>
      <c r="C57" s="16">
        <v>1.7999999999999999E-2</v>
      </c>
      <c r="D57" s="16">
        <v>-1.06E-2</v>
      </c>
      <c r="E57" s="16">
        <v>-6.9000000000000006E-2</v>
      </c>
      <c r="F57" s="16">
        <v>0</v>
      </c>
      <c r="G57" s="16">
        <v>-9.4600000000000004E-2</v>
      </c>
      <c r="H57" s="16">
        <v>-0.14399999999999999</v>
      </c>
      <c r="I57" s="16">
        <v>-0.08</v>
      </c>
      <c r="J57" s="16">
        <v>-9.8799999999999999E-2</v>
      </c>
      <c r="K57" s="16">
        <v>4.7999999999999996E-3</v>
      </c>
      <c r="L57" s="32">
        <v>-0.14899999999999999</v>
      </c>
      <c r="M57" s="16">
        <v>0.15340000000000001</v>
      </c>
      <c r="N57" s="16">
        <v>5.7700000000000001E-2</v>
      </c>
      <c r="O57" s="16">
        <v>-9.1800000000000007E-2</v>
      </c>
      <c r="P57" s="16">
        <v>7.2900000000000006E-2</v>
      </c>
      <c r="Q57" s="32">
        <v>-5.5199999999999999E-2</v>
      </c>
      <c r="R57" s="16">
        <v>-5.5199999999999999E-2</v>
      </c>
      <c r="S57" s="16">
        <v>-6.6299999999999998E-2</v>
      </c>
      <c r="T57" s="16">
        <v>-2.4199999999999999E-2</v>
      </c>
      <c r="U57" s="16">
        <v>-6.6699999999999995E-2</v>
      </c>
      <c r="V57" s="16">
        <v>-8.5300000000000001E-2</v>
      </c>
      <c r="W57" s="16">
        <v>-5.67E-2</v>
      </c>
      <c r="X57" s="16">
        <v>-8.0699999999999994E-2</v>
      </c>
      <c r="Y57" s="32">
        <v>-8.1900000000000001E-2</v>
      </c>
      <c r="Z57" s="16">
        <v>8.1900000000000001E-2</v>
      </c>
      <c r="AA57" s="16">
        <v>-8.09E-2</v>
      </c>
      <c r="AB57" s="16">
        <v>-7.7399999999999997E-2</v>
      </c>
      <c r="AC57" s="16">
        <v>-0.1123</v>
      </c>
      <c r="AD57" s="16">
        <v>-6.7100000000000007E-2</v>
      </c>
      <c r="AE57" s="16">
        <v>-1.0800000000000001E-2</v>
      </c>
      <c r="AF57" s="32">
        <v>-0.22939999999999999</v>
      </c>
      <c r="AG57" s="16">
        <v>-0.16769999999999999</v>
      </c>
      <c r="AH57" s="16">
        <v>-6.2899999999999998E-2</v>
      </c>
      <c r="AI57" s="16">
        <v>-0.1055</v>
      </c>
      <c r="AJ57" s="16">
        <v>-7.7600000000000002E-2</v>
      </c>
      <c r="AK57" s="32">
        <v>-0.154</v>
      </c>
      <c r="AL57" s="16">
        <v>-5.2299999999999999E-2</v>
      </c>
      <c r="AM57" s="16">
        <v>-0.1206</v>
      </c>
      <c r="AN57" s="16">
        <v>-0.11890000000000001</v>
      </c>
      <c r="AO57" s="16">
        <v>-0.1246</v>
      </c>
      <c r="AP57" s="16">
        <v>-0.12670000000000001</v>
      </c>
      <c r="AQ57" s="32">
        <v>-9.64E-2</v>
      </c>
      <c r="AR57" s="16">
        <v>-6.2199999999999998E-2</v>
      </c>
      <c r="AS57" s="16">
        <v>-0.1234</v>
      </c>
      <c r="AT57" s="16">
        <v>-6.9000000000000006E-2</v>
      </c>
      <c r="AU57" s="16">
        <v>-3.4500000000000003E-2</v>
      </c>
      <c r="AV57" s="16">
        <v>-8.0199999999999994E-2</v>
      </c>
      <c r="AW57" s="16">
        <v>-9.2200000000000004E-2</v>
      </c>
      <c r="AX57" s="16">
        <v>-3.6999999999999998E-2</v>
      </c>
      <c r="AY57" s="16">
        <v>-2.93E-2</v>
      </c>
      <c r="AZ57" s="47"/>
    </row>
    <row r="58" spans="1:52" x14ac:dyDescent="0.25">
      <c r="A58" t="s">
        <v>37</v>
      </c>
      <c r="B58" s="36">
        <f t="shared" si="0"/>
        <v>-5.6881632653061211E-2</v>
      </c>
      <c r="C58" s="16">
        <v>1.8200000000000001E-2</v>
      </c>
      <c r="D58" s="16">
        <v>7.3200000000000001E-2</v>
      </c>
      <c r="E58" s="16">
        <v>-2.2100000000000002E-2</v>
      </c>
      <c r="F58" s="16">
        <v>5.0500000000000003E-2</v>
      </c>
      <c r="G58" s="16">
        <v>4.0300000000000002E-2</v>
      </c>
      <c r="H58" s="16">
        <v>-2.23E-2</v>
      </c>
      <c r="I58" s="16">
        <v>-3.0700000000000002E-2</v>
      </c>
      <c r="J58" s="16">
        <v>-4.3700000000000003E-2</v>
      </c>
      <c r="K58" s="16">
        <v>-3.1399999999999997E-2</v>
      </c>
      <c r="L58" s="32">
        <v>2.07E-2</v>
      </c>
      <c r="M58" s="16">
        <v>6.6299999999999998E-2</v>
      </c>
      <c r="N58" s="16">
        <v>9.0700000000000003E-2</v>
      </c>
      <c r="O58" s="16">
        <v>-6.7699999999999996E-2</v>
      </c>
      <c r="P58" s="16">
        <v>1.2699999999999999E-2</v>
      </c>
      <c r="Q58" s="32">
        <v>-6.3600000000000004E-2</v>
      </c>
      <c r="R58" s="16">
        <v>-6.3600000000000004E-2</v>
      </c>
      <c r="S58" s="16">
        <v>-0.12520000000000001</v>
      </c>
      <c r="T58" s="16">
        <v>-4.5199999999999997E-2</v>
      </c>
      <c r="U58" s="16">
        <v>1.26E-2</v>
      </c>
      <c r="V58" s="16">
        <v>-5.5399999999999998E-2</v>
      </c>
      <c r="W58" s="16">
        <v>-7.4399999999999994E-2</v>
      </c>
      <c r="X58" s="16">
        <v>-0.10100000000000001</v>
      </c>
      <c r="Y58" s="32">
        <v>-1.24E-2</v>
      </c>
      <c r="Z58" s="16">
        <v>1.24E-2</v>
      </c>
      <c r="AA58" s="16">
        <v>-7.0699999999999999E-2</v>
      </c>
      <c r="AB58" s="16">
        <v>-5.5300000000000002E-2</v>
      </c>
      <c r="AC58" s="16">
        <v>-7.8E-2</v>
      </c>
      <c r="AD58" s="16">
        <v>-8.7099999999999997E-2</v>
      </c>
      <c r="AE58" s="16">
        <v>-5.16E-2</v>
      </c>
      <c r="AF58" s="32">
        <v>-0.13600000000000001</v>
      </c>
      <c r="AG58" s="16">
        <v>-0.1046</v>
      </c>
      <c r="AH58" s="16">
        <v>-0.16250000000000001</v>
      </c>
      <c r="AI58" s="16">
        <v>-1.6E-2</v>
      </c>
      <c r="AJ58" s="16">
        <v>2.3599999999999999E-2</v>
      </c>
      <c r="AK58" s="32">
        <v>-3.7199999999999997E-2</v>
      </c>
      <c r="AL58" s="16">
        <v>-0.12330000000000001</v>
      </c>
      <c r="AM58" s="16">
        <v>-0.1244</v>
      </c>
      <c r="AN58" s="16">
        <v>-0.1033</v>
      </c>
      <c r="AO58" s="16">
        <v>-0.13980000000000001</v>
      </c>
      <c r="AP58" s="16">
        <v>-0.151</v>
      </c>
      <c r="AQ58" s="32">
        <v>-0.13550000000000001</v>
      </c>
      <c r="AR58" s="16">
        <v>-9.7799999999999998E-2</v>
      </c>
      <c r="AS58" s="16">
        <v>-0.129</v>
      </c>
      <c r="AT58" s="16">
        <v>-0.20430000000000001</v>
      </c>
      <c r="AU58" s="16">
        <v>-8.6900000000000005E-2</v>
      </c>
      <c r="AV58" s="16">
        <v>-8.3099999999999993E-2</v>
      </c>
      <c r="AW58" s="16">
        <v>-0.1135</v>
      </c>
      <c r="AX58" s="16">
        <v>-5.0200000000000002E-2</v>
      </c>
      <c r="AY58" s="16">
        <v>-0.1086</v>
      </c>
      <c r="AZ58" s="47"/>
    </row>
    <row r="59" spans="1:52" x14ac:dyDescent="0.25">
      <c r="A59" t="s">
        <v>123</v>
      </c>
      <c r="B59" s="36">
        <f t="shared" si="0"/>
        <v>-7.5868571428571424E-2</v>
      </c>
      <c r="C59" s="16"/>
      <c r="D59" s="16"/>
      <c r="E59" s="16"/>
      <c r="F59" s="16"/>
      <c r="G59" s="16"/>
      <c r="H59" s="16"/>
      <c r="I59" s="16"/>
      <c r="J59" s="16"/>
      <c r="K59" s="16"/>
      <c r="L59" s="32"/>
      <c r="M59" s="16"/>
      <c r="N59" s="16"/>
      <c r="O59" s="16"/>
      <c r="P59" s="16"/>
      <c r="Q59" s="32">
        <v>-2.2000000000000001E-3</v>
      </c>
      <c r="R59" s="16">
        <v>-2.2000000000000001E-3</v>
      </c>
      <c r="S59" s="16">
        <v>-2.7300000000000001E-2</v>
      </c>
      <c r="T59" s="16">
        <v>9.4200000000000006E-2</v>
      </c>
      <c r="U59" s="16">
        <v>-0.04</v>
      </c>
      <c r="V59" s="16">
        <v>-7.7299999999999994E-2</v>
      </c>
      <c r="W59" s="16">
        <v>-4.1099999999999998E-2</v>
      </c>
      <c r="X59" s="16">
        <v>-4.6100000000000002E-2</v>
      </c>
      <c r="Y59" s="32">
        <v>-5.6300000000000003E-2</v>
      </c>
      <c r="Z59" s="16">
        <v>5.6300000000000003E-2</v>
      </c>
      <c r="AA59" s="16">
        <v>-0.13669999999999999</v>
      </c>
      <c r="AB59" s="16">
        <v>-0.13389999999999999</v>
      </c>
      <c r="AC59" s="16">
        <v>-0.2001</v>
      </c>
      <c r="AD59" s="16">
        <v>-0.12939999999999999</v>
      </c>
      <c r="AE59" s="16">
        <v>-3.4200000000000001E-2</v>
      </c>
      <c r="AF59" s="32">
        <v>-0.25540000000000002</v>
      </c>
      <c r="AG59" s="16">
        <v>-0.20050000000000001</v>
      </c>
      <c r="AH59" s="16">
        <v>-4.4900000000000002E-2</v>
      </c>
      <c r="AI59" s="16">
        <v>-0.1298</v>
      </c>
      <c r="AJ59" s="16">
        <v>-7.0300000000000001E-2</v>
      </c>
      <c r="AK59" s="32">
        <v>-4.2599999999999999E-2</v>
      </c>
      <c r="AL59" s="16">
        <v>-7.4999999999999997E-2</v>
      </c>
      <c r="AM59" s="16">
        <v>-0.15570000000000001</v>
      </c>
      <c r="AN59" s="16">
        <v>-0.19850000000000001</v>
      </c>
      <c r="AO59" s="16">
        <v>-0.1454</v>
      </c>
      <c r="AP59" s="16">
        <v>-4.87E-2</v>
      </c>
      <c r="AQ59" s="32">
        <v>-2.5100000000000001E-2</v>
      </c>
      <c r="AR59" s="16">
        <v>-4.3E-3</v>
      </c>
      <c r="AS59" s="16">
        <v>-0.1797</v>
      </c>
      <c r="AT59" s="16">
        <v>-0.1082</v>
      </c>
      <c r="AU59" s="16">
        <v>4.8500000000000001E-2</v>
      </c>
      <c r="AV59" s="16">
        <v>-6.2199999999999998E-2</v>
      </c>
      <c r="AW59" s="16">
        <v>-0.1129</v>
      </c>
      <c r="AX59" s="16">
        <v>-6.9699999999999998E-2</v>
      </c>
      <c r="AY59" s="16">
        <v>1.2999999999999999E-3</v>
      </c>
      <c r="AZ59" s="47"/>
    </row>
    <row r="60" spans="1:52" x14ac:dyDescent="0.25">
      <c r="A60" t="s">
        <v>179</v>
      </c>
      <c r="B60" s="36">
        <f t="shared" si="0"/>
        <v>-4.4337037037037036E-2</v>
      </c>
      <c r="C60" s="16"/>
      <c r="D60" s="16"/>
      <c r="E60" s="16"/>
      <c r="F60" s="16"/>
      <c r="G60" s="16"/>
      <c r="H60" s="16"/>
      <c r="I60" s="16"/>
      <c r="J60" s="16"/>
      <c r="K60" s="16"/>
      <c r="L60" s="32"/>
      <c r="M60" s="16"/>
      <c r="N60" s="16"/>
      <c r="O60" s="16"/>
      <c r="P60" s="16"/>
      <c r="Q60" s="32"/>
      <c r="R60" s="16"/>
      <c r="S60" s="16"/>
      <c r="T60" s="16"/>
      <c r="U60" s="16"/>
      <c r="V60" s="16"/>
      <c r="W60" s="16"/>
      <c r="X60" s="16"/>
      <c r="Y60" s="32">
        <v>-4.3999999999999997E-2</v>
      </c>
      <c r="Z60" s="16">
        <v>4.3999999999999997E-2</v>
      </c>
      <c r="AA60" s="16">
        <v>-1.2800000000000001E-2</v>
      </c>
      <c r="AB60" s="16">
        <v>1.1599999999999999E-2</v>
      </c>
      <c r="AC60" s="16">
        <v>-7.3000000000000001E-3</v>
      </c>
      <c r="AD60" s="16">
        <v>5.8599999999999999E-2</v>
      </c>
      <c r="AE60" s="16">
        <v>-2.6700000000000002E-2</v>
      </c>
      <c r="AF60" s="32">
        <v>-0.19120000000000001</v>
      </c>
      <c r="AG60" s="16">
        <v>-8.14E-2</v>
      </c>
      <c r="AH60" s="16">
        <v>-0.19220000000000001</v>
      </c>
      <c r="AI60" s="16">
        <v>5.67E-2</v>
      </c>
      <c r="AJ60" s="16">
        <v>8.5099999999999995E-2</v>
      </c>
      <c r="AK60" s="32">
        <v>-9.98E-2</v>
      </c>
      <c r="AL60" s="16">
        <v>-3.6999999999999998E-2</v>
      </c>
      <c r="AM60" s="16">
        <v>-9.4E-2</v>
      </c>
      <c r="AN60" s="16">
        <v>-4.4699999999999997E-2</v>
      </c>
      <c r="AO60" s="16">
        <v>-0.11210000000000001</v>
      </c>
      <c r="AP60" s="16">
        <v>-0.1061</v>
      </c>
      <c r="AQ60" s="32">
        <v>-0.11070000000000001</v>
      </c>
      <c r="AR60" s="16">
        <v>-6.4600000000000005E-2</v>
      </c>
      <c r="AS60" s="16">
        <v>-6.5500000000000003E-2</v>
      </c>
      <c r="AT60" s="16">
        <v>-7.0599999999999996E-2</v>
      </c>
      <c r="AU60" s="16">
        <v>-8.8000000000000005E-3</v>
      </c>
      <c r="AV60" s="16">
        <v>-4.4000000000000003E-3</v>
      </c>
      <c r="AW60" s="16">
        <v>-1.9599999999999999E-2</v>
      </c>
      <c r="AX60" s="16">
        <v>-4.1000000000000003E-3</v>
      </c>
      <c r="AY60" s="16">
        <v>-5.5500000000000001E-2</v>
      </c>
      <c r="AZ60" s="47"/>
    </row>
    <row r="61" spans="1:52" x14ac:dyDescent="0.25">
      <c r="A61" t="s">
        <v>180</v>
      </c>
      <c r="B61" s="36">
        <f t="shared" si="0"/>
        <v>-0.12621481481481484</v>
      </c>
      <c r="C61" s="16"/>
      <c r="D61" s="16"/>
      <c r="E61" s="16"/>
      <c r="F61" s="16"/>
      <c r="G61" s="16"/>
      <c r="H61" s="16"/>
      <c r="I61" s="16"/>
      <c r="J61" s="16"/>
      <c r="K61" s="16"/>
      <c r="L61" s="32"/>
      <c r="M61" s="16"/>
      <c r="N61" s="16"/>
      <c r="O61" s="16"/>
      <c r="P61" s="16"/>
      <c r="Q61" s="32"/>
      <c r="R61" s="16"/>
      <c r="S61" s="16"/>
      <c r="T61" s="16"/>
      <c r="U61" s="16"/>
      <c r="V61" s="16"/>
      <c r="W61" s="16"/>
      <c r="X61" s="16"/>
      <c r="Y61" s="32">
        <v>-4.7399999999999998E-2</v>
      </c>
      <c r="Z61" s="16">
        <v>4.7399999999999998E-2</v>
      </c>
      <c r="AA61" s="16">
        <v>-0.1484</v>
      </c>
      <c r="AB61" s="16">
        <v>-0.1172</v>
      </c>
      <c r="AC61" s="16">
        <v>-9.2100000000000001E-2</v>
      </c>
      <c r="AD61" s="16">
        <v>-0.15590000000000001</v>
      </c>
      <c r="AE61" s="16">
        <v>-0.17419999999999999</v>
      </c>
      <c r="AF61" s="32">
        <v>-0.216</v>
      </c>
      <c r="AG61" s="16">
        <v>-0.21579999999999999</v>
      </c>
      <c r="AH61" s="16">
        <v>-8.9800000000000005E-2</v>
      </c>
      <c r="AI61" s="16">
        <v>-0.125</v>
      </c>
      <c r="AJ61" s="16">
        <v>-3.5900000000000001E-2</v>
      </c>
      <c r="AK61" s="32">
        <v>-0.2409</v>
      </c>
      <c r="AL61" s="16">
        <v>-9.4200000000000006E-2</v>
      </c>
      <c r="AM61" s="16">
        <v>-0.1585</v>
      </c>
      <c r="AN61" s="16">
        <v>-0.16719999999999999</v>
      </c>
      <c r="AO61" s="16">
        <v>-0.22170000000000001</v>
      </c>
      <c r="AP61" s="16">
        <v>-0.215</v>
      </c>
      <c r="AQ61" s="32">
        <v>-0.14680000000000001</v>
      </c>
      <c r="AR61" s="16">
        <v>-8.3000000000000004E-2</v>
      </c>
      <c r="AS61" s="16">
        <v>-0.1686</v>
      </c>
      <c r="AT61" s="16">
        <v>-0.1114</v>
      </c>
      <c r="AU61" s="16">
        <v>-9.0200000000000002E-2</v>
      </c>
      <c r="AV61" s="16">
        <v>-7.5700000000000003E-2</v>
      </c>
      <c r="AW61" s="16">
        <v>-0.1464</v>
      </c>
      <c r="AX61" s="16">
        <v>-8.1500000000000003E-2</v>
      </c>
      <c r="AY61" s="16">
        <v>-3.6400000000000002E-2</v>
      </c>
      <c r="AZ61" s="47"/>
    </row>
    <row r="62" spans="1:52" x14ac:dyDescent="0.25">
      <c r="A62" t="s">
        <v>181</v>
      </c>
      <c r="B62" s="36">
        <f t="shared" si="0"/>
        <v>-7.9304999999999987E-2</v>
      </c>
      <c r="C62" s="16"/>
      <c r="D62" s="16"/>
      <c r="E62" s="16"/>
      <c r="F62" s="16"/>
      <c r="G62" s="16"/>
      <c r="H62" s="16"/>
      <c r="I62" s="16"/>
      <c r="J62" s="16"/>
      <c r="K62" s="16"/>
      <c r="L62" s="32"/>
      <c r="M62" s="16"/>
      <c r="N62" s="16"/>
      <c r="O62" s="16"/>
      <c r="P62" s="16"/>
      <c r="Q62" s="32"/>
      <c r="R62" s="16"/>
      <c r="S62" s="16"/>
      <c r="T62" s="16"/>
      <c r="U62" s="16"/>
      <c r="V62" s="16"/>
      <c r="W62" s="16"/>
      <c r="X62" s="16"/>
      <c r="Y62" s="32"/>
      <c r="Z62" s="16"/>
      <c r="AA62" s="16"/>
      <c r="AB62" s="16"/>
      <c r="AC62" s="16"/>
      <c r="AD62" s="16"/>
      <c r="AE62" s="16"/>
      <c r="AF62" s="32">
        <v>-0.13830000000000001</v>
      </c>
      <c r="AG62" s="16">
        <v>-9.9599999999999994E-2</v>
      </c>
      <c r="AH62" s="16">
        <v>-7.4399999999999994E-2</v>
      </c>
      <c r="AI62" s="16">
        <v>-5.4800000000000001E-2</v>
      </c>
      <c r="AJ62" s="16">
        <v>-7.0199999999999999E-2</v>
      </c>
      <c r="AK62" s="32">
        <v>-3.6299999999999999E-2</v>
      </c>
      <c r="AL62" s="16">
        <v>-3.0700000000000002E-2</v>
      </c>
      <c r="AM62" s="16">
        <v>-0.13750000000000001</v>
      </c>
      <c r="AN62" s="16">
        <v>-3.1099999999999999E-2</v>
      </c>
      <c r="AO62" s="16">
        <v>-0.16600000000000001</v>
      </c>
      <c r="AP62" s="16">
        <v>-9.5000000000000001E-2</v>
      </c>
      <c r="AQ62" s="32">
        <v>-0.1077</v>
      </c>
      <c r="AR62" s="16">
        <v>-3.3300000000000003E-2</v>
      </c>
      <c r="AS62" s="16">
        <v>-6.2E-2</v>
      </c>
      <c r="AT62" s="16">
        <v>-0.129</v>
      </c>
      <c r="AU62" s="16">
        <v>-5.5199999999999999E-2</v>
      </c>
      <c r="AV62" s="16">
        <v>-9.8599999999999993E-2</v>
      </c>
      <c r="AW62" s="16">
        <v>-0.12889999999999999</v>
      </c>
      <c r="AX62" s="16">
        <v>-1E-3</v>
      </c>
      <c r="AY62" s="16">
        <v>-3.6499999999999998E-2</v>
      </c>
      <c r="AZ62" s="47"/>
    </row>
    <row r="63" spans="1:52" x14ac:dyDescent="0.25">
      <c r="A63" t="s">
        <v>183</v>
      </c>
      <c r="B63" s="36">
        <f t="shared" si="0"/>
        <v>-0.1152111111111111</v>
      </c>
      <c r="C63" s="16"/>
      <c r="D63" s="16"/>
      <c r="E63" s="16"/>
      <c r="F63" s="16"/>
      <c r="G63" s="16"/>
      <c r="H63" s="16"/>
      <c r="I63" s="16"/>
      <c r="J63" s="16"/>
      <c r="K63" s="16"/>
      <c r="L63" s="32"/>
      <c r="M63" s="16"/>
      <c r="N63" s="16"/>
      <c r="O63" s="16"/>
      <c r="P63" s="16"/>
      <c r="Q63" s="32"/>
      <c r="R63" s="16"/>
      <c r="S63" s="16"/>
      <c r="T63" s="16"/>
      <c r="U63" s="16"/>
      <c r="V63" s="16"/>
      <c r="W63" s="16"/>
      <c r="X63" s="16"/>
      <c r="Y63" s="32"/>
      <c r="Z63" s="16"/>
      <c r="AA63" s="16"/>
      <c r="AB63" s="16"/>
      <c r="AC63" s="16"/>
      <c r="AD63" s="16"/>
      <c r="AE63" s="16"/>
      <c r="AF63" s="32"/>
      <c r="AG63" s="16"/>
      <c r="AH63" s="16"/>
      <c r="AI63" s="16"/>
      <c r="AJ63" s="16"/>
      <c r="AK63" s="32"/>
      <c r="AL63" s="16"/>
      <c r="AM63" s="16"/>
      <c r="AN63" s="16"/>
      <c r="AO63" s="16"/>
      <c r="AP63" s="16"/>
      <c r="AQ63" s="32">
        <v>-0.1608</v>
      </c>
      <c r="AR63" s="16">
        <v>-0.14580000000000001</v>
      </c>
      <c r="AS63" s="16">
        <v>-0.106</v>
      </c>
      <c r="AT63" s="16">
        <v>-0.1721</v>
      </c>
      <c r="AU63" s="16">
        <v>-0.1137</v>
      </c>
      <c r="AV63" s="16">
        <v>-3.8699999999999998E-2</v>
      </c>
      <c r="AW63" s="16">
        <v>-8.2299999999999998E-2</v>
      </c>
      <c r="AX63" s="16">
        <v>-7.0999999999999994E-2</v>
      </c>
      <c r="AY63" s="16">
        <v>-0.14649999999999999</v>
      </c>
      <c r="AZ63" s="47"/>
    </row>
    <row r="64" spans="1:52" x14ac:dyDescent="0.25">
      <c r="A64" t="s">
        <v>184</v>
      </c>
      <c r="B64" s="36">
        <f t="shared" si="0"/>
        <v>-2.1762499999999997E-2</v>
      </c>
      <c r="C64" s="16"/>
      <c r="D64" s="16"/>
      <c r="E64" s="16"/>
      <c r="F64" s="16"/>
      <c r="G64" s="16"/>
      <c r="H64" s="16"/>
      <c r="I64" s="16"/>
      <c r="J64" s="16"/>
      <c r="K64" s="16"/>
      <c r="L64" s="32"/>
      <c r="M64" s="16"/>
      <c r="N64" s="16"/>
      <c r="O64" s="16"/>
      <c r="P64" s="16"/>
      <c r="Q64" s="32"/>
      <c r="R64" s="16"/>
      <c r="S64" s="16"/>
      <c r="T64" s="16"/>
      <c r="U64" s="16"/>
      <c r="V64" s="16"/>
      <c r="W64" s="16"/>
      <c r="X64" s="16"/>
      <c r="Y64" s="32"/>
      <c r="Z64" s="16"/>
      <c r="AA64" s="16"/>
      <c r="AB64" s="16"/>
      <c r="AC64" s="16"/>
      <c r="AD64" s="16"/>
      <c r="AE64" s="16"/>
      <c r="AF64" s="32"/>
      <c r="AG64" s="16"/>
      <c r="AH64" s="16"/>
      <c r="AI64" s="16"/>
      <c r="AJ64" s="16"/>
      <c r="AK64" s="32"/>
      <c r="AL64" s="16"/>
      <c r="AM64" s="16"/>
      <c r="AN64" s="16"/>
      <c r="AO64" s="16"/>
      <c r="AP64" s="16"/>
      <c r="AQ64" s="32">
        <v>-3.3599999999999998E-2</v>
      </c>
      <c r="AR64" s="16">
        <v>-0.1028</v>
      </c>
      <c r="AS64" s="16">
        <v>-2.7400000000000001E-2</v>
      </c>
      <c r="AT64" s="16">
        <v>-2.8500000000000001E-2</v>
      </c>
      <c r="AU64" s="16">
        <v>7.3800000000000004E-2</v>
      </c>
      <c r="AV64" s="16">
        <v>2.1299999999999999E-2</v>
      </c>
      <c r="AW64" s="16">
        <v>-7.4800000000000005E-2</v>
      </c>
      <c r="AX64" s="16">
        <v>-2.0999999999999999E-3</v>
      </c>
      <c r="AY64" s="16"/>
      <c r="AZ64" s="47"/>
    </row>
    <row r="65" spans="1:52" x14ac:dyDescent="0.25">
      <c r="A65" t="s">
        <v>185</v>
      </c>
      <c r="B65" s="36">
        <f t="shared" si="0"/>
        <v>-0.10984444444444445</v>
      </c>
      <c r="C65" s="16"/>
      <c r="D65" s="16"/>
      <c r="E65" s="16"/>
      <c r="F65" s="16"/>
      <c r="G65" s="16"/>
      <c r="H65" s="16"/>
      <c r="I65" s="16"/>
      <c r="J65" s="16"/>
      <c r="K65" s="16"/>
      <c r="L65" s="32"/>
      <c r="M65" s="16"/>
      <c r="N65" s="16"/>
      <c r="O65" s="16"/>
      <c r="P65" s="16"/>
      <c r="Q65" s="32"/>
      <c r="R65" s="16"/>
      <c r="S65" s="16"/>
      <c r="T65" s="16"/>
      <c r="U65" s="16"/>
      <c r="V65" s="16"/>
      <c r="W65" s="16"/>
      <c r="X65" s="16"/>
      <c r="Y65" s="32"/>
      <c r="Z65" s="16"/>
      <c r="AA65" s="16"/>
      <c r="AB65" s="16"/>
      <c r="AC65" s="16"/>
      <c r="AD65" s="16"/>
      <c r="AE65" s="16"/>
      <c r="AF65" s="32"/>
      <c r="AG65" s="16"/>
      <c r="AH65" s="16"/>
      <c r="AI65" s="16"/>
      <c r="AJ65" s="16"/>
      <c r="AK65" s="32"/>
      <c r="AL65" s="16"/>
      <c r="AM65" s="16"/>
      <c r="AN65" s="16"/>
      <c r="AO65" s="16"/>
      <c r="AP65" s="16"/>
      <c r="AQ65" s="32">
        <v>-0.13</v>
      </c>
      <c r="AR65" s="16">
        <v>-8.0500000000000002E-2</v>
      </c>
      <c r="AS65" s="16">
        <v>-0.14810000000000001</v>
      </c>
      <c r="AT65" s="16">
        <v>-0.1595</v>
      </c>
      <c r="AU65" s="16">
        <v>-0.1076</v>
      </c>
      <c r="AV65" s="16">
        <v>-0.10979999999999999</v>
      </c>
      <c r="AW65" s="16">
        <v>-0.11550000000000001</v>
      </c>
      <c r="AX65" s="16">
        <v>-6.59E-2</v>
      </c>
      <c r="AY65" s="16">
        <v>-7.17E-2</v>
      </c>
      <c r="AZ65" s="47"/>
    </row>
    <row r="66" spans="1:52" x14ac:dyDescent="0.25">
      <c r="A66" t="s">
        <v>124</v>
      </c>
      <c r="B66" s="36">
        <f t="shared" si="0"/>
        <v>1.5689583333333333E-2</v>
      </c>
      <c r="C66" s="16">
        <v>3.1199999999999999E-2</v>
      </c>
      <c r="D66" s="16">
        <v>3.0700000000000002E-2</v>
      </c>
      <c r="E66" s="16">
        <v>1.7299999999999999E-2</v>
      </c>
      <c r="F66" s="16">
        <v>2.1899999999999999E-2</v>
      </c>
      <c r="G66" s="16">
        <v>4.7E-2</v>
      </c>
      <c r="H66" s="16">
        <v>0.13519999999999999</v>
      </c>
      <c r="I66" s="16">
        <v>8.0999999999999996E-3</v>
      </c>
      <c r="J66" s="16">
        <v>4.4900000000000002E-2</v>
      </c>
      <c r="K66" s="16">
        <v>1.5E-3</v>
      </c>
      <c r="L66" s="32">
        <v>5.4100000000000002E-2</v>
      </c>
      <c r="M66" s="16">
        <v>-5.5E-2</v>
      </c>
      <c r="N66" s="16">
        <v>1.4500000000000001E-2</v>
      </c>
      <c r="O66" s="16">
        <v>1.14E-2</v>
      </c>
      <c r="P66" s="16">
        <v>-8.3599999999999994E-2</v>
      </c>
      <c r="Q66" s="32">
        <v>1.03E-2</v>
      </c>
      <c r="R66" s="16">
        <v>1.03E-2</v>
      </c>
      <c r="S66" s="16">
        <v>7.3000000000000001E-3</v>
      </c>
      <c r="T66" s="16">
        <v>1.6400000000000001E-2</v>
      </c>
      <c r="U66" s="16">
        <v>2.0400000000000001E-2</v>
      </c>
      <c r="V66" s="16">
        <v>5.7099999999999998E-2</v>
      </c>
      <c r="W66" s="16">
        <v>1.8700000000000001E-2</v>
      </c>
      <c r="X66" s="16">
        <v>4.07E-2</v>
      </c>
      <c r="Y66" s="32">
        <v>8.3000000000000001E-3</v>
      </c>
      <c r="Z66" s="16">
        <v>-8.3000000000000001E-3</v>
      </c>
      <c r="AA66" s="16">
        <v>-3.6200000000000003E-2</v>
      </c>
      <c r="AB66" s="16">
        <v>-5.1000000000000004E-3</v>
      </c>
      <c r="AC66" s="16">
        <v>-5.4600000000000003E-2</v>
      </c>
      <c r="AD66" s="16">
        <v>1.8100000000000002E-2</v>
      </c>
      <c r="AE66" s="16">
        <v>-9.7299999999999998E-2</v>
      </c>
      <c r="AF66" s="32">
        <v>4.3400000000000001E-2</v>
      </c>
      <c r="AG66" s="16">
        <v>0.1071</v>
      </c>
      <c r="AH66" s="16">
        <v>-5.45E-2</v>
      </c>
      <c r="AI66" s="16">
        <v>8.9399999999999993E-2</v>
      </c>
      <c r="AJ66" s="16">
        <v>7.4099999999999999E-2</v>
      </c>
      <c r="AK66" s="32">
        <v>1.35E-2</v>
      </c>
      <c r="AL66" s="16">
        <v>4.3900000000000002E-2</v>
      </c>
      <c r="AM66" s="16">
        <v>-3.3999999999999998E-3</v>
      </c>
      <c r="AN66" s="16">
        <v>1.32E-2</v>
      </c>
      <c r="AO66" s="16">
        <v>1.9199999999999998E-2</v>
      </c>
      <c r="AP66" s="16">
        <v>1.7299999999999999E-2</v>
      </c>
      <c r="AQ66" s="32">
        <v>-2.06E-2</v>
      </c>
      <c r="AR66" s="16">
        <v>3.0999999999999999E-3</v>
      </c>
      <c r="AS66" s="16">
        <v>-8.0999999999999996E-3</v>
      </c>
      <c r="AT66" s="16">
        <v>6.3399999999999998E-2</v>
      </c>
      <c r="AU66" s="16">
        <v>4.7000000000000002E-3</v>
      </c>
      <c r="AV66" s="16">
        <v>3.3999999999999998E-3</v>
      </c>
      <c r="AW66" s="16">
        <v>1.9199999999999998E-2</v>
      </c>
      <c r="AX66" s="16">
        <v>3.95E-2</v>
      </c>
      <c r="AY66" s="16"/>
      <c r="AZ66" s="47"/>
    </row>
    <row r="67" spans="1:52" x14ac:dyDescent="0.25">
      <c r="A67" t="s">
        <v>125</v>
      </c>
      <c r="B67" s="36">
        <f t="shared" si="0"/>
        <v>8.0279166666666651E-2</v>
      </c>
      <c r="C67" s="16">
        <v>7.9699999999999993E-2</v>
      </c>
      <c r="D67" s="16">
        <v>-2.3800000000000002E-2</v>
      </c>
      <c r="E67" s="16">
        <v>0.12089999999999999</v>
      </c>
      <c r="F67" s="16">
        <v>0.02</v>
      </c>
      <c r="G67" s="16">
        <v>-5.4000000000000003E-3</v>
      </c>
      <c r="H67" s="16">
        <v>0.1055</v>
      </c>
      <c r="I67" s="16">
        <v>0.17180000000000001</v>
      </c>
      <c r="J67" s="16">
        <v>0.1125</v>
      </c>
      <c r="K67" s="16">
        <v>8.0000000000000004E-4</v>
      </c>
      <c r="L67" s="32">
        <v>9.1800000000000007E-2</v>
      </c>
      <c r="M67" s="16">
        <v>-6.7999999999999996E-3</v>
      </c>
      <c r="N67" s="16">
        <v>-1.6799999999999999E-2</v>
      </c>
      <c r="O67" s="16">
        <v>2.5600000000000001E-2</v>
      </c>
      <c r="P67" s="16">
        <v>-6.08E-2</v>
      </c>
      <c r="Q67" s="32">
        <v>0.1009</v>
      </c>
      <c r="R67" s="16">
        <v>0.1009</v>
      </c>
      <c r="S67" s="16">
        <v>0.1191</v>
      </c>
      <c r="T67" s="16">
        <v>7.0000000000000007E-2</v>
      </c>
      <c r="U67" s="16">
        <v>3.9100000000000003E-2</v>
      </c>
      <c r="V67" s="16">
        <v>0.1263</v>
      </c>
      <c r="W67" s="16">
        <v>0.1502</v>
      </c>
      <c r="X67" s="16">
        <v>9.8699999999999996E-2</v>
      </c>
      <c r="Y67" s="32">
        <v>9.5000000000000001E-2</v>
      </c>
      <c r="Z67" s="16">
        <v>-9.5000000000000001E-2</v>
      </c>
      <c r="AA67" s="16">
        <v>8.5599999999999996E-2</v>
      </c>
      <c r="AB67" s="16">
        <v>4.82E-2</v>
      </c>
      <c r="AC67" s="16">
        <v>6.1100000000000002E-2</v>
      </c>
      <c r="AD67" s="16">
        <v>4.2099999999999999E-2</v>
      </c>
      <c r="AE67" s="16">
        <v>0.1206</v>
      </c>
      <c r="AF67" s="32">
        <v>0.18609999999999999</v>
      </c>
      <c r="AG67" s="16">
        <v>0.1666</v>
      </c>
      <c r="AH67" s="16">
        <v>9.9699999999999997E-2</v>
      </c>
      <c r="AI67" s="16">
        <v>6.1199999999999997E-2</v>
      </c>
      <c r="AJ67" s="16">
        <v>5.5599999999999997E-2</v>
      </c>
      <c r="AK67" s="32">
        <v>1.9900000000000001E-2</v>
      </c>
      <c r="AL67" s="16">
        <v>8.2600000000000007E-2</v>
      </c>
      <c r="AM67" s="16">
        <v>0.1043</v>
      </c>
      <c r="AN67" s="16">
        <v>9.2100000000000001E-2</v>
      </c>
      <c r="AO67" s="16">
        <v>0.09</v>
      </c>
      <c r="AP67" s="16">
        <v>0.1135</v>
      </c>
      <c r="AQ67" s="32">
        <v>0.18240000000000001</v>
      </c>
      <c r="AR67" s="16">
        <v>8.5099999999999995E-2</v>
      </c>
      <c r="AS67" s="16">
        <v>0.16639999999999999</v>
      </c>
      <c r="AT67" s="16">
        <v>0.1439</v>
      </c>
      <c r="AU67" s="16">
        <v>0.1053</v>
      </c>
      <c r="AV67" s="16">
        <v>0.1242</v>
      </c>
      <c r="AW67" s="16">
        <v>0.16089999999999999</v>
      </c>
      <c r="AX67" s="16">
        <v>3.5799999999999998E-2</v>
      </c>
      <c r="AY67" s="16"/>
      <c r="AZ67" s="47"/>
    </row>
    <row r="68" spans="1:52" x14ac:dyDescent="0.25">
      <c r="A68" t="s">
        <v>38</v>
      </c>
      <c r="B68" s="36">
        <f t="shared" ref="B68:B131" si="1">AVERAGE(C68:AY68)</f>
        <v>-9.4999999999999859E-4</v>
      </c>
      <c r="C68" s="16">
        <v>-5.91E-2</v>
      </c>
      <c r="D68" s="16">
        <v>1.89E-2</v>
      </c>
      <c r="E68" s="16">
        <v>-5.5199999999999999E-2</v>
      </c>
      <c r="F68" s="16">
        <v>5.28E-2</v>
      </c>
      <c r="G68" s="16">
        <v>8.8000000000000005E-3</v>
      </c>
      <c r="H68" s="16">
        <v>-9.9299999999999999E-2</v>
      </c>
      <c r="I68" s="16">
        <v>-2.81E-2</v>
      </c>
      <c r="J68" s="16">
        <v>1.0699999999999999E-2</v>
      </c>
      <c r="K68" s="16">
        <v>-3.6900000000000002E-2</v>
      </c>
      <c r="L68" s="32">
        <v>2.6100000000000002E-2</v>
      </c>
      <c r="M68" s="16">
        <v>3.95E-2</v>
      </c>
      <c r="N68" s="16">
        <v>4.0000000000000001E-3</v>
      </c>
      <c r="O68" s="16">
        <v>-2.5100000000000001E-2</v>
      </c>
      <c r="P68" s="16">
        <v>-1.66E-2</v>
      </c>
      <c r="Q68" s="32">
        <v>-3.2399999999999998E-2</v>
      </c>
      <c r="R68" s="16">
        <v>-3.2399999999999998E-2</v>
      </c>
      <c r="S68" s="16">
        <v>-3.7600000000000001E-2</v>
      </c>
      <c r="T68" s="16">
        <v>-4.4299999999999999E-2</v>
      </c>
      <c r="U68" s="16">
        <v>5.5100000000000003E-2</v>
      </c>
      <c r="V68" s="16">
        <v>-2.2499999999999999E-2</v>
      </c>
      <c r="W68" s="16">
        <v>-6.3600000000000004E-2</v>
      </c>
      <c r="X68" s="16">
        <v>-6.0999999999999999E-2</v>
      </c>
      <c r="Y68" s="32">
        <v>-3.7400000000000003E-2</v>
      </c>
      <c r="Z68" s="16">
        <v>3.7400000000000003E-2</v>
      </c>
      <c r="AA68" s="16">
        <v>-1.8499999999999999E-2</v>
      </c>
      <c r="AB68" s="16">
        <v>3.5700000000000003E-2</v>
      </c>
      <c r="AC68" s="16">
        <v>-4.5400000000000003E-2</v>
      </c>
      <c r="AD68" s="16">
        <v>-1.1599999999999999E-2</v>
      </c>
      <c r="AE68" s="16">
        <v>1.6899999999999998E-2</v>
      </c>
      <c r="AF68" s="32">
        <v>2.3E-2</v>
      </c>
      <c r="AG68" s="16">
        <v>-1E-4</v>
      </c>
      <c r="AH68" s="16">
        <v>4.2299999999999997E-2</v>
      </c>
      <c r="AI68" s="16">
        <v>3.0999999999999999E-3</v>
      </c>
      <c r="AJ68" s="16">
        <v>-1.03E-2</v>
      </c>
      <c r="AK68" s="32">
        <v>-5.0000000000000001E-3</v>
      </c>
      <c r="AL68" s="16">
        <v>9.5500000000000002E-2</v>
      </c>
      <c r="AM68" s="16">
        <v>3.7400000000000003E-2</v>
      </c>
      <c r="AN68" s="16">
        <v>1.7000000000000001E-2</v>
      </c>
      <c r="AO68" s="16">
        <v>-1.43E-2</v>
      </c>
      <c r="AP68" s="16">
        <v>1.0800000000000001E-2</v>
      </c>
      <c r="AQ68" s="32">
        <v>1.8599999999999998E-2</v>
      </c>
      <c r="AR68" s="16">
        <v>4.8999999999999998E-3</v>
      </c>
      <c r="AS68" s="16">
        <v>3.7900000000000003E-2</v>
      </c>
      <c r="AT68" s="16">
        <v>5.8599999999999999E-2</v>
      </c>
      <c r="AU68" s="16">
        <v>9.1200000000000003E-2</v>
      </c>
      <c r="AV68" s="16">
        <v>-1.52E-2</v>
      </c>
      <c r="AW68" s="16">
        <v>-1.4E-3</v>
      </c>
      <c r="AX68" s="16">
        <v>-1.8499999999999999E-2</v>
      </c>
      <c r="AY68" s="16"/>
      <c r="AZ68" s="47"/>
    </row>
    <row r="69" spans="1:52" x14ac:dyDescent="0.25">
      <c r="A69" t="s">
        <v>126</v>
      </c>
      <c r="B69" s="36">
        <f t="shared" si="1"/>
        <v>2.6006249999999995E-2</v>
      </c>
      <c r="C69" s="16">
        <v>2.7300000000000001E-2</v>
      </c>
      <c r="D69" s="16">
        <v>-1.8100000000000002E-2</v>
      </c>
      <c r="E69" s="16">
        <v>2.8500000000000001E-2</v>
      </c>
      <c r="F69" s="16">
        <v>3.8399999999999997E-2</v>
      </c>
      <c r="G69" s="16">
        <v>7.8700000000000006E-2</v>
      </c>
      <c r="H69" s="16">
        <v>6.1100000000000002E-2</v>
      </c>
      <c r="I69" s="16">
        <v>7.8899999999999998E-2</v>
      </c>
      <c r="J69" s="16">
        <v>4.7000000000000002E-3</v>
      </c>
      <c r="K69" s="16">
        <v>1.6400000000000001E-2</v>
      </c>
      <c r="L69" s="32">
        <v>0.12180000000000001</v>
      </c>
      <c r="M69" s="16">
        <v>-5.1700000000000003E-2</v>
      </c>
      <c r="N69" s="16">
        <v>5.7200000000000001E-2</v>
      </c>
      <c r="O69" s="16">
        <v>7.8700000000000006E-2</v>
      </c>
      <c r="P69" s="16">
        <v>-2.5999999999999999E-2</v>
      </c>
      <c r="Q69" s="32">
        <v>3.5099999999999999E-2</v>
      </c>
      <c r="R69" s="16">
        <v>3.5099999999999999E-2</v>
      </c>
      <c r="S69" s="16">
        <v>1.7500000000000002E-2</v>
      </c>
      <c r="T69" s="16">
        <v>-4.8800000000000003E-2</v>
      </c>
      <c r="U69" s="16">
        <v>2.69E-2</v>
      </c>
      <c r="V69" s="16">
        <v>0.11799999999999999</v>
      </c>
      <c r="W69" s="16">
        <v>6.88E-2</v>
      </c>
      <c r="X69" s="16">
        <v>6.4299999999999996E-2</v>
      </c>
      <c r="Y69" s="32">
        <v>2.5700000000000001E-2</v>
      </c>
      <c r="Z69" s="16">
        <v>-2.5700000000000001E-2</v>
      </c>
      <c r="AA69" s="16">
        <v>2.06E-2</v>
      </c>
      <c r="AB69" s="16">
        <v>4.3099999999999999E-2</v>
      </c>
      <c r="AC69" s="16">
        <v>1.2699999999999999E-2</v>
      </c>
      <c r="AD69" s="16">
        <v>-1.09E-2</v>
      </c>
      <c r="AE69" s="16">
        <v>-5.4000000000000003E-3</v>
      </c>
      <c r="AF69" s="32">
        <v>9.3100000000000002E-2</v>
      </c>
      <c r="AG69" s="16">
        <v>3.7400000000000003E-2</v>
      </c>
      <c r="AH69" s="16">
        <v>3.0800000000000001E-2</v>
      </c>
      <c r="AI69" s="16">
        <v>1E-4</v>
      </c>
      <c r="AJ69" s="16">
        <v>3.6799999999999999E-2</v>
      </c>
      <c r="AK69" s="32">
        <v>-4.4200000000000003E-2</v>
      </c>
      <c r="AL69" s="16">
        <v>3.3599999999999998E-2</v>
      </c>
      <c r="AM69" s="16">
        <v>-5.1000000000000004E-3</v>
      </c>
      <c r="AN69" s="16">
        <v>1.3899999999999999E-2</v>
      </c>
      <c r="AO69" s="16">
        <v>8.0000000000000004E-4</v>
      </c>
      <c r="AP69" s="16">
        <v>-1.8800000000000001E-2</v>
      </c>
      <c r="AQ69" s="32">
        <v>2.53E-2</v>
      </c>
      <c r="AR69" s="16">
        <v>1.0500000000000001E-2</v>
      </c>
      <c r="AS69" s="16">
        <v>6.7400000000000002E-2</v>
      </c>
      <c r="AT69" s="16">
        <v>5.7999999999999996E-3</v>
      </c>
      <c r="AU69" s="16">
        <v>1.2200000000000001E-2</v>
      </c>
      <c r="AV69" s="16">
        <v>3.1199999999999999E-2</v>
      </c>
      <c r="AW69" s="16">
        <v>1.06E-2</v>
      </c>
      <c r="AX69" s="16">
        <v>3.4000000000000002E-2</v>
      </c>
      <c r="AY69" s="16"/>
      <c r="AZ69" s="47"/>
    </row>
    <row r="70" spans="1:52" x14ac:dyDescent="0.25">
      <c r="A70" t="s">
        <v>127</v>
      </c>
      <c r="B70" s="36">
        <f t="shared" si="1"/>
        <v>5.6983333333333337E-2</v>
      </c>
      <c r="C70" s="16">
        <v>2.07E-2</v>
      </c>
      <c r="D70" s="16">
        <v>-5.7500000000000002E-2</v>
      </c>
      <c r="E70" s="16">
        <v>7.3300000000000004E-2</v>
      </c>
      <c r="F70" s="16">
        <v>-1.2200000000000001E-2</v>
      </c>
      <c r="G70" s="16">
        <v>3.1300000000000001E-2</v>
      </c>
      <c r="H70" s="16">
        <v>5.67E-2</v>
      </c>
      <c r="I70" s="16">
        <v>0.11260000000000001</v>
      </c>
      <c r="J70" s="16">
        <v>1.83E-2</v>
      </c>
      <c r="K70" s="16">
        <v>-5.1000000000000004E-3</v>
      </c>
      <c r="L70" s="32">
        <v>8.9099999999999999E-2</v>
      </c>
      <c r="M70" s="16">
        <v>-4.65E-2</v>
      </c>
      <c r="N70" s="16">
        <v>-5.6899999999999999E-2</v>
      </c>
      <c r="O70" s="16">
        <v>0.1115</v>
      </c>
      <c r="P70" s="16">
        <v>-0.1182</v>
      </c>
      <c r="Q70" s="32">
        <v>9.1600000000000001E-2</v>
      </c>
      <c r="R70" s="16">
        <v>9.1600000000000001E-2</v>
      </c>
      <c r="S70" s="16">
        <v>8.3099999999999993E-2</v>
      </c>
      <c r="T70" s="16">
        <v>-8.9999999999999993E-3</v>
      </c>
      <c r="U70" s="16">
        <v>1.9800000000000002E-2</v>
      </c>
      <c r="V70" s="16">
        <v>6.5000000000000002E-2</v>
      </c>
      <c r="W70" s="16">
        <v>6.2700000000000006E-2</v>
      </c>
      <c r="X70" s="16">
        <v>7.7700000000000005E-2</v>
      </c>
      <c r="Y70" s="32">
        <v>5.7200000000000001E-2</v>
      </c>
      <c r="Z70" s="16">
        <v>-5.7200000000000001E-2</v>
      </c>
      <c r="AA70" s="16">
        <v>9.6000000000000002E-2</v>
      </c>
      <c r="AB70" s="16">
        <v>9.8699999999999996E-2</v>
      </c>
      <c r="AC70" s="16">
        <v>0.1014</v>
      </c>
      <c r="AD70" s="16">
        <v>8.4699999999999998E-2</v>
      </c>
      <c r="AE70" s="16">
        <v>2.4500000000000001E-2</v>
      </c>
      <c r="AF70" s="32">
        <v>0.16400000000000001</v>
      </c>
      <c r="AG70" s="16">
        <v>0.14269999999999999</v>
      </c>
      <c r="AH70" s="16">
        <v>0.11459999999999999</v>
      </c>
      <c r="AI70" s="16">
        <v>6.6900000000000001E-2</v>
      </c>
      <c r="AJ70" s="16">
        <v>0.1085</v>
      </c>
      <c r="AK70" s="32">
        <v>1.9300000000000001E-2</v>
      </c>
      <c r="AL70" s="16">
        <v>4.4999999999999998E-2</v>
      </c>
      <c r="AM70" s="16">
        <v>6.3600000000000004E-2</v>
      </c>
      <c r="AN70" s="16">
        <v>0.10780000000000001</v>
      </c>
      <c r="AO70" s="16">
        <v>9.7900000000000001E-2</v>
      </c>
      <c r="AP70" s="16">
        <v>2.8500000000000001E-2</v>
      </c>
      <c r="AQ70" s="32">
        <v>8.4199999999999997E-2</v>
      </c>
      <c r="AR70" s="16">
        <v>2.9000000000000001E-2</v>
      </c>
      <c r="AS70" s="16">
        <v>0.12690000000000001</v>
      </c>
      <c r="AT70" s="16">
        <v>0.11210000000000001</v>
      </c>
      <c r="AU70" s="16">
        <v>2.1000000000000001E-2</v>
      </c>
      <c r="AV70" s="16">
        <v>0.107</v>
      </c>
      <c r="AW70" s="16">
        <v>0.15179999999999999</v>
      </c>
      <c r="AX70" s="16">
        <v>3.95E-2</v>
      </c>
      <c r="AY70" s="16"/>
      <c r="AZ70" s="47"/>
    </row>
    <row r="71" spans="1:52" x14ac:dyDescent="0.25">
      <c r="A71" t="s">
        <v>128</v>
      </c>
      <c r="B71" s="36">
        <f t="shared" si="1"/>
        <v>3.2062499999999995E-3</v>
      </c>
      <c r="C71" s="16">
        <v>-4.0000000000000002E-4</v>
      </c>
      <c r="D71" s="16">
        <v>-4.7800000000000002E-2</v>
      </c>
      <c r="E71" s="16">
        <v>1.3899999999999999E-2</v>
      </c>
      <c r="F71" s="16">
        <v>4.6199999999999998E-2</v>
      </c>
      <c r="G71" s="16">
        <v>4.1799999999999997E-2</v>
      </c>
      <c r="H71" s="16">
        <v>-8.8000000000000005E-3</v>
      </c>
      <c r="I71" s="16">
        <v>-4.0399999999999998E-2</v>
      </c>
      <c r="J71" s="16">
        <v>-9.9000000000000008E-3</v>
      </c>
      <c r="K71" s="16">
        <v>-7.1999999999999998E-3</v>
      </c>
      <c r="L71" s="32">
        <v>3.7699999999999997E-2</v>
      </c>
      <c r="M71" s="16">
        <v>7.1000000000000004E-3</v>
      </c>
      <c r="N71" s="16">
        <v>-7.6799999999999993E-2</v>
      </c>
      <c r="O71" s="16">
        <v>-2.5000000000000001E-2</v>
      </c>
      <c r="P71" s="16">
        <v>-5.1400000000000001E-2</v>
      </c>
      <c r="Q71" s="32">
        <v>1.9800000000000002E-2</v>
      </c>
      <c r="R71" s="16">
        <v>1.9800000000000002E-2</v>
      </c>
      <c r="S71" s="16">
        <v>-4.4600000000000001E-2</v>
      </c>
      <c r="T71" s="16">
        <v>-3.85E-2</v>
      </c>
      <c r="U71" s="16">
        <v>1.14E-2</v>
      </c>
      <c r="V71" s="16">
        <v>5.7500000000000002E-2</v>
      </c>
      <c r="W71" s="16">
        <v>7.7999999999999996E-3</v>
      </c>
      <c r="X71" s="16">
        <v>-8.9999999999999998E-4</v>
      </c>
      <c r="Y71" s="32">
        <v>-1.7500000000000002E-2</v>
      </c>
      <c r="Z71" s="16">
        <v>1.7500000000000002E-2</v>
      </c>
      <c r="AA71" s="16">
        <v>-2.7199999999999998E-2</v>
      </c>
      <c r="AB71" s="16">
        <v>5.1499999999999997E-2</v>
      </c>
      <c r="AC71" s="16">
        <v>-2.5999999999999999E-2</v>
      </c>
      <c r="AD71" s="16">
        <v>-3.7400000000000003E-2</v>
      </c>
      <c r="AE71" s="16">
        <v>1.66E-2</v>
      </c>
      <c r="AF71" s="32">
        <v>8.72E-2</v>
      </c>
      <c r="AG71" s="16">
        <v>7.8899999999999998E-2</v>
      </c>
      <c r="AH71" s="16">
        <v>4.99E-2</v>
      </c>
      <c r="AI71" s="16">
        <v>2.7199999999999998E-2</v>
      </c>
      <c r="AJ71" s="16">
        <v>4.1000000000000003E-3</v>
      </c>
      <c r="AK71" s="32">
        <v>-2.2599999999999999E-2</v>
      </c>
      <c r="AL71" s="16">
        <v>2.2000000000000001E-3</v>
      </c>
      <c r="AM71" s="16">
        <v>1.9400000000000001E-2</v>
      </c>
      <c r="AN71" s="16">
        <v>2.8500000000000001E-2</v>
      </c>
      <c r="AO71" s="16">
        <v>-5.3800000000000001E-2</v>
      </c>
      <c r="AP71" s="16">
        <v>5.0000000000000001E-3</v>
      </c>
      <c r="AQ71" s="32">
        <v>1.2800000000000001E-2</v>
      </c>
      <c r="AR71" s="16">
        <v>5.7999999999999996E-3</v>
      </c>
      <c r="AS71" s="16">
        <v>8.0999999999999996E-3</v>
      </c>
      <c r="AT71" s="16">
        <v>-8.0999999999999996E-3</v>
      </c>
      <c r="AU71" s="16">
        <v>3.4599999999999999E-2</v>
      </c>
      <c r="AV71" s="16">
        <v>1.03E-2</v>
      </c>
      <c r="AW71" s="16">
        <v>-3.2599999999999997E-2</v>
      </c>
      <c r="AX71" s="16">
        <v>8.2000000000000007E-3</v>
      </c>
      <c r="AY71" s="16"/>
      <c r="AZ71" s="47"/>
    </row>
    <row r="72" spans="1:52" x14ac:dyDescent="0.25">
      <c r="A72" t="s">
        <v>39</v>
      </c>
      <c r="B72" s="36">
        <f t="shared" si="1"/>
        <v>6.877291666666667E-2</v>
      </c>
      <c r="C72" s="16">
        <v>3.2500000000000001E-2</v>
      </c>
      <c r="D72" s="16">
        <v>-3.09E-2</v>
      </c>
      <c r="E72" s="16">
        <v>9.9000000000000005E-2</v>
      </c>
      <c r="F72" s="16">
        <v>-7.6499999999999999E-2</v>
      </c>
      <c r="G72" s="16">
        <v>-3.9800000000000002E-2</v>
      </c>
      <c r="H72" s="16">
        <v>0.1283</v>
      </c>
      <c r="I72" s="16">
        <v>0.1016</v>
      </c>
      <c r="J72" s="16">
        <v>7.0300000000000001E-2</v>
      </c>
      <c r="K72" s="16">
        <v>5.5999999999999999E-3</v>
      </c>
      <c r="L72" s="32">
        <v>5.3999999999999999E-2</v>
      </c>
      <c r="M72" s="16">
        <v>-5.5999999999999999E-3</v>
      </c>
      <c r="N72" s="16">
        <v>-4.7199999999999999E-2</v>
      </c>
      <c r="O72" s="16">
        <v>5.5899999999999998E-2</v>
      </c>
      <c r="P72" s="16">
        <v>-3.61E-2</v>
      </c>
      <c r="Q72" s="32">
        <v>6.54E-2</v>
      </c>
      <c r="R72" s="16">
        <v>6.54E-2</v>
      </c>
      <c r="S72" s="16">
        <v>0.127</v>
      </c>
      <c r="T72" s="16">
        <v>3.9399999999999998E-2</v>
      </c>
      <c r="U72" s="16">
        <v>4.7699999999999999E-2</v>
      </c>
      <c r="V72" s="16">
        <v>8.8400000000000006E-2</v>
      </c>
      <c r="W72" s="16">
        <v>6.6000000000000003E-2</v>
      </c>
      <c r="X72" s="16">
        <v>6.9199999999999998E-2</v>
      </c>
      <c r="Y72" s="32">
        <v>1.8700000000000001E-2</v>
      </c>
      <c r="Z72" s="16">
        <v>-1.8700000000000001E-2</v>
      </c>
      <c r="AA72" s="16">
        <v>6.4399999999999999E-2</v>
      </c>
      <c r="AB72" s="16">
        <v>6.9699999999999998E-2</v>
      </c>
      <c r="AC72" s="16">
        <v>6.3E-2</v>
      </c>
      <c r="AD72" s="16">
        <v>9.3899999999999997E-2</v>
      </c>
      <c r="AE72" s="16">
        <v>0.1038</v>
      </c>
      <c r="AF72" s="32">
        <v>0.22209999999999999</v>
      </c>
      <c r="AG72" s="16">
        <v>0.2132</v>
      </c>
      <c r="AH72" s="16">
        <v>0.1638</v>
      </c>
      <c r="AI72" s="16">
        <v>4.7E-2</v>
      </c>
      <c r="AJ72" s="16">
        <v>5.3800000000000001E-2</v>
      </c>
      <c r="AK72" s="32">
        <v>6.13E-2</v>
      </c>
      <c r="AL72" s="16">
        <v>5.5800000000000002E-2</v>
      </c>
      <c r="AM72" s="16">
        <v>9.3899999999999997E-2</v>
      </c>
      <c r="AN72" s="16">
        <v>2.7699999999999999E-2</v>
      </c>
      <c r="AO72" s="16">
        <v>0.16439999999999999</v>
      </c>
      <c r="AP72" s="16">
        <v>0.1439</v>
      </c>
      <c r="AQ72" s="32">
        <v>0.1376</v>
      </c>
      <c r="AR72" s="16">
        <v>8.4699999999999998E-2</v>
      </c>
      <c r="AS72" s="16">
        <v>0.1244</v>
      </c>
      <c r="AT72" s="16">
        <v>9.1999999999999998E-2</v>
      </c>
      <c r="AU72" s="16">
        <v>6.7900000000000002E-2</v>
      </c>
      <c r="AV72" s="16">
        <v>0.11210000000000001</v>
      </c>
      <c r="AW72" s="16">
        <v>0.1206</v>
      </c>
      <c r="AX72" s="16">
        <v>4.0500000000000001E-2</v>
      </c>
      <c r="AY72" s="16"/>
      <c r="AZ72" s="47"/>
    </row>
    <row r="73" spans="1:52" x14ac:dyDescent="0.25">
      <c r="A73" t="s">
        <v>40</v>
      </c>
      <c r="B73" s="36">
        <f t="shared" si="1"/>
        <v>1.1912500000000001E-2</v>
      </c>
      <c r="C73" s="16">
        <v>-2.1499999999999998E-2</v>
      </c>
      <c r="D73" s="16">
        <v>-4.0899999999999999E-2</v>
      </c>
      <c r="E73" s="16">
        <v>-6.2300000000000001E-2</v>
      </c>
      <c r="F73" s="16">
        <v>-2.7099999999999999E-2</v>
      </c>
      <c r="G73" s="16">
        <v>3.3999999999999998E-3</v>
      </c>
      <c r="H73" s="16">
        <v>2.3300000000000001E-2</v>
      </c>
      <c r="I73" s="16">
        <v>-1.3599999999999999E-2</v>
      </c>
      <c r="J73" s="16">
        <v>-9.5999999999999992E-3</v>
      </c>
      <c r="K73" s="16">
        <v>-2.8999999999999998E-3</v>
      </c>
      <c r="L73" s="32">
        <v>4.7E-2</v>
      </c>
      <c r="M73" s="16">
        <v>-6.3399999999999998E-2</v>
      </c>
      <c r="N73" s="16">
        <v>-2.7400000000000001E-2</v>
      </c>
      <c r="O73" s="16">
        <v>2.9999999999999997E-4</v>
      </c>
      <c r="P73" s="16">
        <v>-2.92E-2</v>
      </c>
      <c r="Q73" s="32">
        <v>2.8000000000000001E-2</v>
      </c>
      <c r="R73" s="16">
        <v>2.8000000000000001E-2</v>
      </c>
      <c r="S73" s="16">
        <v>4.65E-2</v>
      </c>
      <c r="T73" s="16">
        <v>-4.6600000000000003E-2</v>
      </c>
      <c r="U73" s="16">
        <v>3.6799999999999999E-2</v>
      </c>
      <c r="V73" s="16">
        <v>7.1000000000000004E-3</v>
      </c>
      <c r="W73" s="16">
        <v>-2.1899999999999999E-2</v>
      </c>
      <c r="X73" s="16">
        <v>2.47E-2</v>
      </c>
      <c r="Y73" s="32">
        <v>4.6600000000000003E-2</v>
      </c>
      <c r="Z73" s="16">
        <v>-4.6600000000000003E-2</v>
      </c>
      <c r="AA73" s="16">
        <v>1.78E-2</v>
      </c>
      <c r="AB73" s="16">
        <v>2.92E-2</v>
      </c>
      <c r="AC73" s="16">
        <v>-1.6500000000000001E-2</v>
      </c>
      <c r="AD73" s="16">
        <v>3.1399999999999997E-2</v>
      </c>
      <c r="AE73" s="16">
        <v>6.1000000000000004E-3</v>
      </c>
      <c r="AF73" s="32">
        <v>0.15920000000000001</v>
      </c>
      <c r="AG73" s="16">
        <v>0.1643</v>
      </c>
      <c r="AH73" s="16">
        <v>1.34E-2</v>
      </c>
      <c r="AI73" s="16">
        <v>6.25E-2</v>
      </c>
      <c r="AJ73" s="16">
        <v>6.4000000000000001E-2</v>
      </c>
      <c r="AK73" s="32">
        <v>-1.12E-2</v>
      </c>
      <c r="AL73" s="16">
        <v>-1.32E-2</v>
      </c>
      <c r="AM73" s="16">
        <v>5.7000000000000002E-3</v>
      </c>
      <c r="AN73" s="16">
        <v>0.1239</v>
      </c>
      <c r="AO73" s="16">
        <v>-2.8899999999999999E-2</v>
      </c>
      <c r="AP73" s="16">
        <v>2.1299999999999999E-2</v>
      </c>
      <c r="AQ73" s="32">
        <v>-3.2899999999999999E-2</v>
      </c>
      <c r="AR73" s="16">
        <v>-3.0800000000000001E-2</v>
      </c>
      <c r="AS73" s="16">
        <v>7.4300000000000005E-2</v>
      </c>
      <c r="AT73" s="16">
        <v>4.41E-2</v>
      </c>
      <c r="AU73" s="16">
        <v>-2.53E-2</v>
      </c>
      <c r="AV73" s="16">
        <v>1.34E-2</v>
      </c>
      <c r="AW73" s="16">
        <v>1.34E-2</v>
      </c>
      <c r="AX73" s="16">
        <v>7.9000000000000008E-3</v>
      </c>
      <c r="AY73" s="16"/>
      <c r="AZ73" s="47"/>
    </row>
    <row r="74" spans="1:52" x14ac:dyDescent="0.25">
      <c r="A74" t="s">
        <v>41</v>
      </c>
      <c r="B74" s="36">
        <f t="shared" si="1"/>
        <v>1.7270833333333332E-2</v>
      </c>
      <c r="C74" s="16">
        <v>8.6999999999999994E-3</v>
      </c>
      <c r="D74" s="16">
        <v>-2.7099999999999999E-2</v>
      </c>
      <c r="E74" s="16">
        <v>2.06E-2</v>
      </c>
      <c r="F74" s="16">
        <v>-1.89E-2</v>
      </c>
      <c r="G74" s="16">
        <v>-4.3E-3</v>
      </c>
      <c r="H74" s="16">
        <v>2.4E-2</v>
      </c>
      <c r="I74" s="16">
        <v>4.0099999999999997E-2</v>
      </c>
      <c r="J74" s="16">
        <v>2.8199999999999999E-2</v>
      </c>
      <c r="K74" s="16">
        <v>4.19E-2</v>
      </c>
      <c r="L74" s="32">
        <v>1.34E-2</v>
      </c>
      <c r="M74" s="16">
        <v>-1.9900000000000001E-2</v>
      </c>
      <c r="N74" s="16">
        <v>-4.4000000000000003E-3</v>
      </c>
      <c r="O74" s="16">
        <v>-1.5900000000000001E-2</v>
      </c>
      <c r="P74" s="16">
        <v>3.1099999999999999E-2</v>
      </c>
      <c r="Q74" s="32">
        <v>9.9000000000000008E-3</v>
      </c>
      <c r="R74" s="16">
        <v>9.9000000000000008E-3</v>
      </c>
      <c r="S74" s="16">
        <v>1.1599999999999999E-2</v>
      </c>
      <c r="T74" s="16">
        <v>3.3300000000000003E-2</v>
      </c>
      <c r="U74" s="16">
        <v>1.32E-2</v>
      </c>
      <c r="V74" s="16">
        <v>4.8599999999999997E-2</v>
      </c>
      <c r="W74" s="16">
        <v>3.7499999999999999E-2</v>
      </c>
      <c r="X74" s="16">
        <v>2.2499999999999999E-2</v>
      </c>
      <c r="Y74" s="32">
        <v>-4.5999999999999999E-3</v>
      </c>
      <c r="Z74" s="16">
        <v>4.5999999999999999E-3</v>
      </c>
      <c r="AA74" s="16">
        <v>-1.4999999999999999E-2</v>
      </c>
      <c r="AB74" s="16">
        <v>2.3800000000000002E-2</v>
      </c>
      <c r="AC74" s="16">
        <v>5.7999999999999996E-3</v>
      </c>
      <c r="AD74" s="16">
        <v>5.8999999999999997E-2</v>
      </c>
      <c r="AE74" s="16">
        <v>3.6299999999999999E-2</v>
      </c>
      <c r="AF74" s="32">
        <v>5.4300000000000001E-2</v>
      </c>
      <c r="AG74" s="16">
        <v>4.1599999999999998E-2</v>
      </c>
      <c r="AH74" s="16">
        <v>1.6199999999999999E-2</v>
      </c>
      <c r="AI74" s="16">
        <v>2.3800000000000002E-2</v>
      </c>
      <c r="AJ74" s="16">
        <v>1.9800000000000002E-2</v>
      </c>
      <c r="AK74" s="32">
        <v>-1.37E-2</v>
      </c>
      <c r="AL74" s="16">
        <v>1.0699999999999999E-2</v>
      </c>
      <c r="AM74" s="16">
        <v>-1.2999999999999999E-2</v>
      </c>
      <c r="AN74" s="16">
        <v>-4.5999999999999999E-3</v>
      </c>
      <c r="AO74" s="16">
        <v>5.1400000000000001E-2</v>
      </c>
      <c r="AP74" s="16">
        <v>2.3E-3</v>
      </c>
      <c r="AQ74" s="32">
        <v>2.7099999999999999E-2</v>
      </c>
      <c r="AR74" s="16">
        <v>1.01E-2</v>
      </c>
      <c r="AS74" s="16">
        <v>2.5100000000000001E-2</v>
      </c>
      <c r="AT74" s="16">
        <v>4.1000000000000003E-3</v>
      </c>
      <c r="AU74" s="16">
        <v>6.8999999999999999E-3</v>
      </c>
      <c r="AV74" s="16">
        <v>7.6999999999999999E-2</v>
      </c>
      <c r="AW74" s="16">
        <v>6.8599999999999994E-2</v>
      </c>
      <c r="AX74" s="16">
        <v>7.4000000000000003E-3</v>
      </c>
      <c r="AY74" s="16"/>
      <c r="AZ74" s="47"/>
    </row>
    <row r="75" spans="1:52" x14ac:dyDescent="0.25">
      <c r="A75" t="s">
        <v>129</v>
      </c>
      <c r="B75" s="36">
        <f t="shared" si="1"/>
        <v>2.8854166666666668E-3</v>
      </c>
      <c r="C75" s="16">
        <v>2.7400000000000001E-2</v>
      </c>
      <c r="D75" s="16">
        <v>3.4599999999999999E-2</v>
      </c>
      <c r="E75" s="16">
        <v>1.66E-2</v>
      </c>
      <c r="F75" s="16">
        <v>3.0200000000000001E-2</v>
      </c>
      <c r="G75" s="16">
        <v>6.4000000000000003E-3</v>
      </c>
      <c r="H75" s="16">
        <v>1.0699999999999999E-2</v>
      </c>
      <c r="I75" s="16">
        <v>1.0699999999999999E-2</v>
      </c>
      <c r="J75" s="16">
        <v>6.2799999999999995E-2</v>
      </c>
      <c r="K75" s="16">
        <v>-2.4199999999999999E-2</v>
      </c>
      <c r="L75" s="32">
        <v>2.5999999999999999E-2</v>
      </c>
      <c r="M75" s="16">
        <v>1.0800000000000001E-2</v>
      </c>
      <c r="N75" s="16">
        <v>-3.1800000000000002E-2</v>
      </c>
      <c r="O75" s="16">
        <v>1.9400000000000001E-2</v>
      </c>
      <c r="P75" s="16">
        <v>-9.8199999999999996E-2</v>
      </c>
      <c r="Q75" s="32">
        <v>-2.0500000000000001E-2</v>
      </c>
      <c r="R75" s="16">
        <v>-2.0500000000000001E-2</v>
      </c>
      <c r="S75" s="16">
        <v>-8.8099999999999998E-2</v>
      </c>
      <c r="T75" s="16">
        <v>-0.1042</v>
      </c>
      <c r="U75" s="16">
        <v>4.4200000000000003E-2</v>
      </c>
      <c r="V75" s="16">
        <v>4.9399999999999999E-2</v>
      </c>
      <c r="W75" s="16">
        <v>1.7899999999999999E-2</v>
      </c>
      <c r="X75" s="16">
        <v>-2.2800000000000001E-2</v>
      </c>
      <c r="Y75" s="32">
        <v>3.04E-2</v>
      </c>
      <c r="Z75" s="16">
        <v>-3.04E-2</v>
      </c>
      <c r="AA75" s="16">
        <v>5.5999999999999999E-3</v>
      </c>
      <c r="AB75" s="16">
        <v>1.5299999999999999E-2</v>
      </c>
      <c r="AC75" s="16">
        <v>9.1999999999999998E-3</v>
      </c>
      <c r="AD75" s="16">
        <v>-4.8899999999999999E-2</v>
      </c>
      <c r="AE75" s="16">
        <v>-2.5899999999999999E-2</v>
      </c>
      <c r="AF75" s="32">
        <v>1.54E-2</v>
      </c>
      <c r="AG75" s="16">
        <v>-1.7299999999999999E-2</v>
      </c>
      <c r="AH75" s="16">
        <v>-2.9999999999999997E-4</v>
      </c>
      <c r="AI75" s="16">
        <v>4.5999999999999999E-3</v>
      </c>
      <c r="AJ75" s="16">
        <v>5.9499999999999997E-2</v>
      </c>
      <c r="AK75" s="32">
        <v>3.2899999999999999E-2</v>
      </c>
      <c r="AL75" s="16">
        <v>-8.6999999999999994E-3</v>
      </c>
      <c r="AM75" s="16">
        <v>4.0800000000000003E-2</v>
      </c>
      <c r="AN75" s="16">
        <v>8.2699999999999996E-2</v>
      </c>
      <c r="AO75" s="16">
        <v>4.3E-3</v>
      </c>
      <c r="AP75" s="16">
        <v>8.8400000000000006E-2</v>
      </c>
      <c r="AQ75" s="32">
        <v>-1.41E-2</v>
      </c>
      <c r="AR75" s="16">
        <v>-2.6800000000000001E-2</v>
      </c>
      <c r="AS75" s="16">
        <v>1.06E-2</v>
      </c>
      <c r="AT75" s="16">
        <v>-1.1000000000000001E-3</v>
      </c>
      <c r="AU75" s="16">
        <v>-2.3099999999999999E-2</v>
      </c>
      <c r="AV75" s="16">
        <v>-2.3300000000000001E-2</v>
      </c>
      <c r="AW75" s="16">
        <v>-3.0499999999999999E-2</v>
      </c>
      <c r="AX75" s="16">
        <v>3.2399999999999998E-2</v>
      </c>
      <c r="AY75" s="16"/>
      <c r="AZ75" s="47"/>
    </row>
    <row r="76" spans="1:52" x14ac:dyDescent="0.25">
      <c r="A76" t="s">
        <v>42</v>
      </c>
      <c r="B76" s="36">
        <f t="shared" si="1"/>
        <v>1.6360416666666665E-2</v>
      </c>
      <c r="C76" s="16">
        <v>5.3600000000000002E-2</v>
      </c>
      <c r="D76" s="16">
        <v>4.7199999999999999E-2</v>
      </c>
      <c r="E76" s="16">
        <v>8.9899999999999994E-2</v>
      </c>
      <c r="F76" s="16">
        <v>9.8100000000000007E-2</v>
      </c>
      <c r="G76" s="16">
        <v>0.1159</v>
      </c>
      <c r="H76" s="16">
        <v>2.8199999999999999E-2</v>
      </c>
      <c r="I76" s="16">
        <v>3.5900000000000001E-2</v>
      </c>
      <c r="J76" s="16">
        <v>4.2799999999999998E-2</v>
      </c>
      <c r="K76" s="16">
        <v>1.6E-2</v>
      </c>
      <c r="L76" s="32">
        <v>-5.1999999999999998E-3</v>
      </c>
      <c r="M76" s="16">
        <v>5.2299999999999999E-2</v>
      </c>
      <c r="N76" s="16">
        <v>8.3699999999999997E-2</v>
      </c>
      <c r="O76" s="16">
        <v>3.61E-2</v>
      </c>
      <c r="P76" s="16">
        <v>-8.43E-2</v>
      </c>
      <c r="Q76" s="32">
        <v>3.1399999999999997E-2</v>
      </c>
      <c r="R76" s="16">
        <v>3.1399999999999997E-2</v>
      </c>
      <c r="S76" s="16">
        <v>3.2000000000000002E-3</v>
      </c>
      <c r="T76" s="16">
        <v>2.0199999999999999E-2</v>
      </c>
      <c r="U76" s="16">
        <v>6.6600000000000006E-2</v>
      </c>
      <c r="V76" s="16">
        <v>-1.9800000000000002E-2</v>
      </c>
      <c r="W76" s="16">
        <v>-1.3299999999999999E-2</v>
      </c>
      <c r="X76" s="16">
        <v>-1.6999999999999999E-3</v>
      </c>
      <c r="Y76" s="32">
        <v>2.1600000000000001E-2</v>
      </c>
      <c r="Z76" s="16">
        <v>-2.1600000000000001E-2</v>
      </c>
      <c r="AA76" s="16">
        <v>-4.48E-2</v>
      </c>
      <c r="AB76" s="16">
        <v>-2.5499999999999998E-2</v>
      </c>
      <c r="AC76" s="16">
        <v>-4.9399999999999999E-2</v>
      </c>
      <c r="AD76" s="16">
        <v>-4.5600000000000002E-2</v>
      </c>
      <c r="AE76" s="16">
        <v>-4.2999999999999997E-2</v>
      </c>
      <c r="AF76" s="32">
        <v>-3.9E-2</v>
      </c>
      <c r="AG76" s="16">
        <v>-8.3999999999999995E-3</v>
      </c>
      <c r="AH76" s="16">
        <v>6.0299999999999999E-2</v>
      </c>
      <c r="AI76" s="16">
        <v>9.7999999999999997E-3</v>
      </c>
      <c r="AJ76" s="16">
        <v>-0.1341</v>
      </c>
      <c r="AK76" s="32">
        <v>0.1019</v>
      </c>
      <c r="AL76" s="16">
        <v>5.7700000000000001E-2</v>
      </c>
      <c r="AM76" s="16">
        <v>-2.87E-2</v>
      </c>
      <c r="AN76" s="16">
        <v>9.4999999999999998E-3</v>
      </c>
      <c r="AO76" s="16">
        <v>1.29E-2</v>
      </c>
      <c r="AP76" s="16">
        <v>4.2900000000000001E-2</v>
      </c>
      <c r="AQ76" s="32">
        <v>8.9999999999999998E-4</v>
      </c>
      <c r="AR76" s="16">
        <v>6.1400000000000003E-2</v>
      </c>
      <c r="AS76" s="16">
        <v>9.1000000000000004E-3</v>
      </c>
      <c r="AT76" s="16">
        <v>1.8200000000000001E-2</v>
      </c>
      <c r="AU76" s="16">
        <v>1.3299999999999999E-2</v>
      </c>
      <c r="AV76" s="16">
        <v>1.89E-2</v>
      </c>
      <c r="AW76" s="16">
        <v>4.1700000000000001E-2</v>
      </c>
      <c r="AX76" s="16">
        <v>1.7100000000000001E-2</v>
      </c>
      <c r="AY76" s="16"/>
      <c r="AZ76" s="47"/>
    </row>
    <row r="77" spans="1:52" x14ac:dyDescent="0.25">
      <c r="A77" t="s">
        <v>130</v>
      </c>
      <c r="B77" s="36">
        <f t="shared" si="1"/>
        <v>6.8835416666666663E-2</v>
      </c>
      <c r="C77" s="16">
        <v>3.3000000000000002E-2</v>
      </c>
      <c r="D77" s="16">
        <v>-2.5499999999999998E-2</v>
      </c>
      <c r="E77" s="16">
        <v>6.6900000000000001E-2</v>
      </c>
      <c r="F77" s="16">
        <v>-3.8600000000000002E-2</v>
      </c>
      <c r="G77" s="16">
        <v>1E-3</v>
      </c>
      <c r="H77" s="16">
        <v>0.13739999999999999</v>
      </c>
      <c r="I77" s="16">
        <v>0.1232</v>
      </c>
      <c r="J77" s="16">
        <v>6.25E-2</v>
      </c>
      <c r="K77" s="16">
        <v>-1.1000000000000001E-3</v>
      </c>
      <c r="L77" s="32">
        <v>8.77E-2</v>
      </c>
      <c r="M77" s="16">
        <v>-1.5E-3</v>
      </c>
      <c r="N77" s="16">
        <v>-2.8E-3</v>
      </c>
      <c r="O77" s="16">
        <v>0.13159999999999999</v>
      </c>
      <c r="P77" s="16">
        <v>-7.22E-2</v>
      </c>
      <c r="Q77" s="32">
        <v>5.6399999999999999E-2</v>
      </c>
      <c r="R77" s="16">
        <v>5.6399999999999999E-2</v>
      </c>
      <c r="S77" s="16">
        <v>0.1366</v>
      </c>
      <c r="T77" s="16">
        <v>6.6400000000000001E-2</v>
      </c>
      <c r="U77" s="16">
        <v>4.8899999999999999E-2</v>
      </c>
      <c r="V77" s="16">
        <v>0.10009999999999999</v>
      </c>
      <c r="W77" s="16">
        <v>9.2100000000000001E-2</v>
      </c>
      <c r="X77" s="16">
        <v>8.9700000000000002E-2</v>
      </c>
      <c r="Y77" s="32">
        <v>1.17E-2</v>
      </c>
      <c r="Z77" s="16">
        <v>-1.17E-2</v>
      </c>
      <c r="AA77" s="16">
        <v>9.6299999999999997E-2</v>
      </c>
      <c r="AB77" s="16">
        <v>8.7599999999999997E-2</v>
      </c>
      <c r="AC77" s="16">
        <v>9.4299999999999995E-2</v>
      </c>
      <c r="AD77" s="16">
        <v>6.1199999999999997E-2</v>
      </c>
      <c r="AE77" s="16">
        <v>5.8400000000000001E-2</v>
      </c>
      <c r="AF77" s="32">
        <v>7.7100000000000002E-2</v>
      </c>
      <c r="AG77" s="16">
        <v>0.14649999999999999</v>
      </c>
      <c r="AH77" s="16">
        <v>6.8699999999999997E-2</v>
      </c>
      <c r="AI77" s="16">
        <v>8.8700000000000001E-2</v>
      </c>
      <c r="AJ77" s="16">
        <v>2.1999999999999999E-2</v>
      </c>
      <c r="AK77" s="32">
        <v>6.7199999999999996E-2</v>
      </c>
      <c r="AL77" s="16">
        <v>0.1671</v>
      </c>
      <c r="AM77" s="16">
        <v>0.14080000000000001</v>
      </c>
      <c r="AN77" s="16">
        <v>0.14510000000000001</v>
      </c>
      <c r="AO77" s="16">
        <v>0.1188</v>
      </c>
      <c r="AP77" s="16">
        <v>0.1275</v>
      </c>
      <c r="AQ77" s="32">
        <v>7.1199999999999999E-2</v>
      </c>
      <c r="AR77" s="16">
        <v>2.5499999999999998E-2</v>
      </c>
      <c r="AS77" s="16">
        <v>6.9000000000000006E-2</v>
      </c>
      <c r="AT77" s="16">
        <v>8.8599999999999998E-2</v>
      </c>
      <c r="AU77" s="16">
        <v>6.6799999999999998E-2</v>
      </c>
      <c r="AV77" s="16">
        <v>7.2800000000000004E-2</v>
      </c>
      <c r="AW77" s="16">
        <v>0.10580000000000001</v>
      </c>
      <c r="AX77" s="16">
        <v>8.8900000000000007E-2</v>
      </c>
      <c r="AY77" s="16"/>
      <c r="AZ77" s="47"/>
    </row>
    <row r="78" spans="1:52" x14ac:dyDescent="0.25">
      <c r="A78" t="s">
        <v>43</v>
      </c>
      <c r="B78" s="36">
        <f t="shared" si="1"/>
        <v>7.1020833333333339E-2</v>
      </c>
      <c r="C78" s="16">
        <v>6.4000000000000001E-2</v>
      </c>
      <c r="D78" s="16">
        <v>-4.1999999999999997E-3</v>
      </c>
      <c r="E78" s="16">
        <v>7.4999999999999997E-2</v>
      </c>
      <c r="F78" s="16">
        <v>2.8199999999999999E-2</v>
      </c>
      <c r="G78" s="16">
        <v>3.1300000000000001E-2</v>
      </c>
      <c r="H78" s="16">
        <v>5.62E-2</v>
      </c>
      <c r="I78" s="16">
        <v>0.12479999999999999</v>
      </c>
      <c r="J78" s="16">
        <v>5.33E-2</v>
      </c>
      <c r="K78" s="16">
        <v>3.6799999999999999E-2</v>
      </c>
      <c r="L78" s="32">
        <v>3.6700000000000003E-2</v>
      </c>
      <c r="M78" s="16">
        <v>3.8399999999999997E-2</v>
      </c>
      <c r="N78" s="16">
        <v>2.9600000000000001E-2</v>
      </c>
      <c r="O78" s="16">
        <v>6.7100000000000007E-2</v>
      </c>
      <c r="P78" s="16">
        <v>-5.79E-2</v>
      </c>
      <c r="Q78" s="32">
        <v>3.7999999999999999E-2</v>
      </c>
      <c r="R78" s="16">
        <v>3.7999999999999999E-2</v>
      </c>
      <c r="S78" s="16">
        <v>0.1449</v>
      </c>
      <c r="T78" s="16">
        <v>7.4700000000000003E-2</v>
      </c>
      <c r="U78" s="16">
        <v>-1.4999999999999999E-2</v>
      </c>
      <c r="V78" s="16">
        <v>6.9800000000000001E-2</v>
      </c>
      <c r="W78" s="16">
        <v>8.77E-2</v>
      </c>
      <c r="X78" s="16">
        <v>0.1003</v>
      </c>
      <c r="Y78" s="32">
        <v>7.4800000000000005E-2</v>
      </c>
      <c r="Z78" s="16">
        <v>-7.4800000000000005E-2</v>
      </c>
      <c r="AA78" s="16">
        <v>4.8599999999999997E-2</v>
      </c>
      <c r="AB78" s="16">
        <v>3.8300000000000001E-2</v>
      </c>
      <c r="AC78" s="16">
        <v>9.0700000000000003E-2</v>
      </c>
      <c r="AD78" s="16">
        <v>5.57E-2</v>
      </c>
      <c r="AE78" s="16">
        <v>7.4999999999999997E-2</v>
      </c>
      <c r="AF78" s="32">
        <v>0.16880000000000001</v>
      </c>
      <c r="AG78" s="16">
        <v>0.13880000000000001</v>
      </c>
      <c r="AH78" s="16">
        <v>0.1512</v>
      </c>
      <c r="AI78" s="16">
        <v>2E-3</v>
      </c>
      <c r="AJ78" s="16">
        <v>4.8300000000000003E-2</v>
      </c>
      <c r="AK78" s="32">
        <v>0.11</v>
      </c>
      <c r="AL78" s="16">
        <v>0.13400000000000001</v>
      </c>
      <c r="AM78" s="16">
        <v>0.123</v>
      </c>
      <c r="AN78" s="16">
        <v>9.74E-2</v>
      </c>
      <c r="AO78" s="16">
        <v>0.11459999999999999</v>
      </c>
      <c r="AP78" s="16">
        <v>0.1162</v>
      </c>
      <c r="AQ78" s="32">
        <v>0.15049999999999999</v>
      </c>
      <c r="AR78" s="16">
        <v>8.7800000000000003E-2</v>
      </c>
      <c r="AS78" s="16">
        <v>0.1293</v>
      </c>
      <c r="AT78" s="16">
        <v>0.11409999999999999</v>
      </c>
      <c r="AU78" s="16">
        <v>8.5800000000000001E-2</v>
      </c>
      <c r="AV78" s="16">
        <v>6.7799999999999999E-2</v>
      </c>
      <c r="AW78" s="16">
        <v>9.5500000000000002E-2</v>
      </c>
      <c r="AX78" s="16">
        <v>4.7899999999999998E-2</v>
      </c>
      <c r="AY78" s="16"/>
      <c r="AZ78" s="47"/>
    </row>
    <row r="79" spans="1:52" x14ac:dyDescent="0.25">
      <c r="A79" t="s">
        <v>44</v>
      </c>
      <c r="B79" s="36">
        <f t="shared" si="1"/>
        <v>2.2997916666666663E-2</v>
      </c>
      <c r="C79" s="16">
        <v>8.8999999999999999E-3</v>
      </c>
      <c r="D79" s="16">
        <v>-0.1062</v>
      </c>
      <c r="E79" s="16">
        <v>-4.2000000000000003E-2</v>
      </c>
      <c r="F79" s="16">
        <v>1.47E-2</v>
      </c>
      <c r="G79" s="16">
        <v>2.69E-2</v>
      </c>
      <c r="H79" s="16">
        <v>1E-4</v>
      </c>
      <c r="I79" s="16">
        <v>1.6299999999999999E-2</v>
      </c>
      <c r="J79" s="16">
        <v>3.15E-2</v>
      </c>
      <c r="K79" s="16">
        <v>-3.8999999999999998E-3</v>
      </c>
      <c r="L79" s="32">
        <v>9.7000000000000003E-3</v>
      </c>
      <c r="M79" s="16">
        <v>1.29E-2</v>
      </c>
      <c r="N79" s="16">
        <v>2.6700000000000002E-2</v>
      </c>
      <c r="O79" s="16">
        <v>3.8199999999999998E-2</v>
      </c>
      <c r="P79" s="16">
        <v>-1.7000000000000001E-2</v>
      </c>
      <c r="Q79" s="32">
        <v>3.5000000000000001E-3</v>
      </c>
      <c r="R79" s="16">
        <v>3.5000000000000001E-3</v>
      </c>
      <c r="S79" s="16">
        <v>-2.0199999999999999E-2</v>
      </c>
      <c r="T79" s="16">
        <v>-4.0099999999999997E-2</v>
      </c>
      <c r="U79" s="16">
        <v>4.8599999999999997E-2</v>
      </c>
      <c r="V79" s="16">
        <v>4.7600000000000003E-2</v>
      </c>
      <c r="W79" s="16">
        <v>7.85E-2</v>
      </c>
      <c r="X79" s="16">
        <v>3.3700000000000001E-2</v>
      </c>
      <c r="Y79" s="32">
        <v>-4.2200000000000001E-2</v>
      </c>
      <c r="Z79" s="16">
        <v>4.2200000000000001E-2</v>
      </c>
      <c r="AA79" s="16">
        <v>1.32E-2</v>
      </c>
      <c r="AB79" s="16">
        <v>4.3E-3</v>
      </c>
      <c r="AC79" s="16">
        <v>-3.1399999999999997E-2</v>
      </c>
      <c r="AD79" s="16">
        <v>-2.0299999999999999E-2</v>
      </c>
      <c r="AE79" s="16">
        <v>3.8800000000000001E-2</v>
      </c>
      <c r="AF79" s="32">
        <v>5.5100000000000003E-2</v>
      </c>
      <c r="AG79" s="16">
        <v>3.4500000000000003E-2</v>
      </c>
      <c r="AH79" s="16">
        <v>4.6899999999999997E-2</v>
      </c>
      <c r="AI79" s="16">
        <v>6.2199999999999998E-2</v>
      </c>
      <c r="AJ79" s="16">
        <v>0.1032</v>
      </c>
      <c r="AK79" s="32">
        <v>-1.1599999999999999E-2</v>
      </c>
      <c r="AL79" s="16">
        <v>4.5999999999999999E-2</v>
      </c>
      <c r="AM79" s="16">
        <v>0.11509999999999999</v>
      </c>
      <c r="AN79" s="16">
        <v>0.12720000000000001</v>
      </c>
      <c r="AO79" s="16">
        <v>8.5800000000000001E-2</v>
      </c>
      <c r="AP79" s="16">
        <v>7.6200000000000004E-2</v>
      </c>
      <c r="AQ79" s="32">
        <v>6.3E-3</v>
      </c>
      <c r="AR79" s="16">
        <v>1.21E-2</v>
      </c>
      <c r="AS79" s="16">
        <v>5.2999999999999999E-2</v>
      </c>
      <c r="AT79" s="16">
        <v>7.1000000000000004E-3</v>
      </c>
      <c r="AU79" s="16">
        <v>3.1E-2</v>
      </c>
      <c r="AV79" s="16">
        <v>5.21E-2</v>
      </c>
      <c r="AW79" s="16">
        <v>2.52E-2</v>
      </c>
      <c r="AX79" s="16">
        <v>0</v>
      </c>
      <c r="AY79" s="16"/>
      <c r="AZ79" s="47"/>
    </row>
    <row r="80" spans="1:52" x14ac:dyDescent="0.25">
      <c r="A80" t="s">
        <v>45</v>
      </c>
      <c r="B80" s="36">
        <f t="shared" si="1"/>
        <v>-7.5062500000000034E-3</v>
      </c>
      <c r="C80" s="16">
        <v>-4.3299999999999998E-2</v>
      </c>
      <c r="D80" s="16">
        <v>-9.2399999999999996E-2</v>
      </c>
      <c r="E80" s="16">
        <v>-7.9100000000000004E-2</v>
      </c>
      <c r="F80" s="16">
        <v>-6.4899999999999999E-2</v>
      </c>
      <c r="G80" s="16">
        <v>-6.7900000000000002E-2</v>
      </c>
      <c r="H80" s="16">
        <v>-1.1000000000000001E-3</v>
      </c>
      <c r="I80" s="16">
        <v>1.78E-2</v>
      </c>
      <c r="J80" s="16">
        <v>0.11749999999999999</v>
      </c>
      <c r="K80" s="16">
        <v>-6.7400000000000002E-2</v>
      </c>
      <c r="L80" s="32">
        <v>-7.4099999999999999E-2</v>
      </c>
      <c r="M80" s="16">
        <v>8.1799999999999998E-2</v>
      </c>
      <c r="N80" s="16">
        <v>-8.9200000000000002E-2</v>
      </c>
      <c r="O80" s="16">
        <v>1.37E-2</v>
      </c>
      <c r="P80" s="16">
        <v>-4.5900000000000003E-2</v>
      </c>
      <c r="Q80" s="32">
        <v>-1.8599999999999998E-2</v>
      </c>
      <c r="R80" s="16">
        <v>-1.8599999999999998E-2</v>
      </c>
      <c r="S80" s="16">
        <v>4.7999999999999996E-3</v>
      </c>
      <c r="T80" s="16">
        <v>6.4600000000000005E-2</v>
      </c>
      <c r="U80" s="16">
        <v>-2.3300000000000001E-2</v>
      </c>
      <c r="V80" s="16">
        <v>4.1399999999999999E-2</v>
      </c>
      <c r="W80" s="16">
        <v>3.78E-2</v>
      </c>
      <c r="X80" s="16">
        <v>4.6399999999999997E-2</v>
      </c>
      <c r="Y80" s="32">
        <v>-4.0399999999999998E-2</v>
      </c>
      <c r="Z80" s="16">
        <v>4.0399999999999998E-2</v>
      </c>
      <c r="AA80" s="16">
        <v>-4.4299999999999999E-2</v>
      </c>
      <c r="AB80" s="16">
        <v>2.0500000000000001E-2</v>
      </c>
      <c r="AC80" s="16">
        <v>2.4299999999999999E-2</v>
      </c>
      <c r="AD80" s="16">
        <v>-1.5100000000000001E-2</v>
      </c>
      <c r="AE80" s="16">
        <v>-0.1143</v>
      </c>
      <c r="AF80" s="32">
        <v>3.3000000000000002E-2</v>
      </c>
      <c r="AG80" s="16">
        <v>8.9999999999999993E-3</v>
      </c>
      <c r="AH80" s="16">
        <v>-1E-3</v>
      </c>
      <c r="AI80" s="16">
        <v>4.0500000000000001E-2</v>
      </c>
      <c r="AJ80" s="16">
        <v>2.1899999999999999E-2</v>
      </c>
      <c r="AK80" s="32">
        <v>-8.7900000000000006E-2</v>
      </c>
      <c r="AL80" s="16">
        <v>-3.0000000000000001E-3</v>
      </c>
      <c r="AM80" s="16">
        <v>6.4999999999999997E-3</v>
      </c>
      <c r="AN80" s="16">
        <v>7.1199999999999999E-2</v>
      </c>
      <c r="AO80" s="16">
        <v>-6.2600000000000003E-2</v>
      </c>
      <c r="AP80" s="16">
        <v>8.0999999999999996E-3</v>
      </c>
      <c r="AQ80" s="32">
        <v>-5.4999999999999997E-3</v>
      </c>
      <c r="AR80" s="16">
        <v>4.7399999999999998E-2</v>
      </c>
      <c r="AS80" s="16">
        <v>4.6399999999999997E-2</v>
      </c>
      <c r="AT80" s="16">
        <v>6.7999999999999996E-3</v>
      </c>
      <c r="AU80" s="16">
        <v>-3.6799999999999999E-2</v>
      </c>
      <c r="AV80" s="16">
        <v>-7.3000000000000001E-3</v>
      </c>
      <c r="AW80" s="16">
        <v>-0.04</v>
      </c>
      <c r="AX80" s="16">
        <v>-1.8100000000000002E-2</v>
      </c>
      <c r="AY80" s="16"/>
      <c r="AZ80" s="47"/>
    </row>
    <row r="81" spans="1:52" x14ac:dyDescent="0.25">
      <c r="A81" t="s">
        <v>46</v>
      </c>
      <c r="B81" s="36">
        <f t="shared" si="1"/>
        <v>4.2197916666666675E-2</v>
      </c>
      <c r="C81" s="16">
        <v>0.10059999999999999</v>
      </c>
      <c r="D81" s="16">
        <v>6.7900000000000002E-2</v>
      </c>
      <c r="E81" s="16">
        <v>4.8800000000000003E-2</v>
      </c>
      <c r="F81" s="16">
        <v>1.5100000000000001E-2</v>
      </c>
      <c r="G81" s="16">
        <v>3.0099999999999998E-2</v>
      </c>
      <c r="H81" s="16">
        <v>0.1056</v>
      </c>
      <c r="I81" s="16">
        <v>6.6400000000000001E-2</v>
      </c>
      <c r="J81" s="16">
        <v>2.3699999999999999E-2</v>
      </c>
      <c r="K81" s="16">
        <v>2.1100000000000001E-2</v>
      </c>
      <c r="L81" s="32">
        <v>3.8399999999999997E-2</v>
      </c>
      <c r="M81" s="16">
        <v>-1.9300000000000001E-2</v>
      </c>
      <c r="N81" s="16">
        <v>-1.0800000000000001E-2</v>
      </c>
      <c r="O81" s="16">
        <v>4.5999999999999999E-2</v>
      </c>
      <c r="P81" s="16">
        <v>-1.0999999999999999E-2</v>
      </c>
      <c r="Q81" s="32">
        <v>1.66E-2</v>
      </c>
      <c r="R81" s="16">
        <v>1.66E-2</v>
      </c>
      <c r="S81" s="16">
        <v>-1.8100000000000002E-2</v>
      </c>
      <c r="T81" s="16">
        <v>-1.9E-2</v>
      </c>
      <c r="U81" s="16">
        <v>-1.8599999999999998E-2</v>
      </c>
      <c r="V81" s="16">
        <v>1.38E-2</v>
      </c>
      <c r="W81" s="16">
        <v>6.7900000000000002E-2</v>
      </c>
      <c r="X81" s="16">
        <v>6.7100000000000007E-2</v>
      </c>
      <c r="Y81" s="32">
        <v>-3.8899999999999997E-2</v>
      </c>
      <c r="Z81" s="16">
        <v>3.8899999999999997E-2</v>
      </c>
      <c r="AA81" s="16">
        <v>3.5999999999999997E-2</v>
      </c>
      <c r="AB81" s="16">
        <v>4.3900000000000002E-2</v>
      </c>
      <c r="AC81" s="16">
        <v>5.1499999999999997E-2</v>
      </c>
      <c r="AD81" s="16">
        <v>6.2399999999999997E-2</v>
      </c>
      <c r="AE81" s="16">
        <v>2.29E-2</v>
      </c>
      <c r="AF81" s="32">
        <v>0.1484</v>
      </c>
      <c r="AG81" s="16">
        <v>0.12839999999999999</v>
      </c>
      <c r="AH81" s="16">
        <v>-3.7000000000000002E-3</v>
      </c>
      <c r="AI81" s="16">
        <v>0.1585</v>
      </c>
      <c r="AJ81" s="16">
        <v>1.6400000000000001E-2</v>
      </c>
      <c r="AK81" s="32">
        <v>8.6900000000000005E-2</v>
      </c>
      <c r="AL81" s="16">
        <v>8.3099999999999993E-2</v>
      </c>
      <c r="AM81" s="16">
        <v>6.2100000000000002E-2</v>
      </c>
      <c r="AN81" s="16">
        <v>0.10199999999999999</v>
      </c>
      <c r="AO81" s="16">
        <v>5.0099999999999999E-2</v>
      </c>
      <c r="AP81" s="16">
        <v>6.5600000000000006E-2</v>
      </c>
      <c r="AQ81" s="32">
        <v>2.35E-2</v>
      </c>
      <c r="AR81" s="16">
        <v>4.2200000000000001E-2</v>
      </c>
      <c r="AS81" s="16">
        <v>7.0400000000000004E-2</v>
      </c>
      <c r="AT81" s="16">
        <v>5.5399999999999998E-2</v>
      </c>
      <c r="AU81" s="16">
        <v>1.1000000000000001E-3</v>
      </c>
      <c r="AV81" s="16">
        <v>5.74E-2</v>
      </c>
      <c r="AW81" s="16">
        <v>-1.04E-2</v>
      </c>
      <c r="AX81" s="16">
        <v>2.2499999999999999E-2</v>
      </c>
      <c r="AY81" s="16"/>
      <c r="AZ81" s="47"/>
    </row>
    <row r="82" spans="1:52" x14ac:dyDescent="0.25">
      <c r="A82" t="s">
        <v>47</v>
      </c>
      <c r="B82" s="36">
        <f t="shared" si="1"/>
        <v>-8.5270833333333337E-2</v>
      </c>
      <c r="C82" s="16">
        <v>6.0000000000000001E-3</v>
      </c>
      <c r="D82" s="16">
        <v>-6.7699999999999996E-2</v>
      </c>
      <c r="E82" s="16">
        <v>-0.1085</v>
      </c>
      <c r="F82" s="16">
        <v>8.1500000000000003E-2</v>
      </c>
      <c r="G82" s="16">
        <v>4.9799999999999997E-2</v>
      </c>
      <c r="H82" s="16">
        <v>5.3600000000000002E-2</v>
      </c>
      <c r="I82" s="16">
        <v>0.1103</v>
      </c>
      <c r="J82" s="16">
        <v>0.10639999999999999</v>
      </c>
      <c r="K82" s="16">
        <v>-0.1439</v>
      </c>
      <c r="L82" s="32">
        <v>1.34E-2</v>
      </c>
      <c r="M82" s="16">
        <v>-7.9200000000000007E-2</v>
      </c>
      <c r="N82" s="16">
        <v>6.7999999999999996E-3</v>
      </c>
      <c r="O82" s="16">
        <v>-0.1532</v>
      </c>
      <c r="P82" s="16">
        <v>-1.5E-3</v>
      </c>
      <c r="Q82" s="32">
        <v>-0.13109999999999999</v>
      </c>
      <c r="R82" s="16">
        <v>-0.13109999999999999</v>
      </c>
      <c r="S82" s="16">
        <v>-9.4799999999999995E-2</v>
      </c>
      <c r="T82" s="16">
        <v>-0.16270000000000001</v>
      </c>
      <c r="U82" s="16">
        <v>5.5E-2</v>
      </c>
      <c r="V82" s="16">
        <v>2.87E-2</v>
      </c>
      <c r="W82" s="16">
        <v>-4.1099999999999998E-2</v>
      </c>
      <c r="X82" s="16">
        <v>-0.15840000000000001</v>
      </c>
      <c r="Y82" s="32">
        <v>-0.1153</v>
      </c>
      <c r="Z82" s="16">
        <v>0.1153</v>
      </c>
      <c r="AA82" s="16">
        <v>6.2E-2</v>
      </c>
      <c r="AB82" s="16">
        <v>-0.31719999999999998</v>
      </c>
      <c r="AC82" s="16">
        <v>-2.92E-2</v>
      </c>
      <c r="AD82" s="16">
        <v>-0.14760000000000001</v>
      </c>
      <c r="AE82" s="16">
        <v>-0.19980000000000001</v>
      </c>
      <c r="AF82" s="32">
        <v>4.9200000000000001E-2</v>
      </c>
      <c r="AG82" s="16">
        <v>-0.12509999999999999</v>
      </c>
      <c r="AH82" s="16">
        <v>-4.2200000000000001E-2</v>
      </c>
      <c r="AI82" s="16">
        <v>-4.02E-2</v>
      </c>
      <c r="AJ82" s="16">
        <v>-3.27E-2</v>
      </c>
      <c r="AK82" s="32">
        <v>-0.2671</v>
      </c>
      <c r="AL82" s="16">
        <v>-9.2299999999999993E-2</v>
      </c>
      <c r="AM82" s="16">
        <v>-0.21360000000000001</v>
      </c>
      <c r="AN82" s="16">
        <v>-0.1166</v>
      </c>
      <c r="AO82" s="16">
        <v>-0.28710000000000002</v>
      </c>
      <c r="AP82" s="16">
        <v>-0.30449999999999999</v>
      </c>
      <c r="AQ82" s="32">
        <v>-0.20979999999999999</v>
      </c>
      <c r="AR82" s="16">
        <v>-0.19109999999999999</v>
      </c>
      <c r="AS82" s="16">
        <v>-0.1159</v>
      </c>
      <c r="AT82" s="16">
        <v>-0.1004</v>
      </c>
      <c r="AU82" s="16">
        <v>-0.21010000000000001</v>
      </c>
      <c r="AV82" s="16">
        <v>-0.1978</v>
      </c>
      <c r="AW82" s="16">
        <v>-0.20599999999999999</v>
      </c>
      <c r="AX82" s="16">
        <v>3.8E-3</v>
      </c>
      <c r="AY82" s="16"/>
      <c r="AZ82" s="47"/>
    </row>
    <row r="83" spans="1:52" x14ac:dyDescent="0.25">
      <c r="A83" t="s">
        <v>48</v>
      </c>
      <c r="B83" s="36">
        <f t="shared" si="1"/>
        <v>-3.5927083333333339E-2</v>
      </c>
      <c r="C83" s="16">
        <v>-4.8000000000000001E-2</v>
      </c>
      <c r="D83" s="16">
        <v>-4.4200000000000003E-2</v>
      </c>
      <c r="E83" s="16">
        <v>1.84E-2</v>
      </c>
      <c r="F83" s="16">
        <v>-2.3999999999999998E-3</v>
      </c>
      <c r="G83" s="16">
        <v>-6.0699999999999997E-2</v>
      </c>
      <c r="H83" s="16">
        <v>-4.9599999999999998E-2</v>
      </c>
      <c r="I83" s="16">
        <v>6.1999999999999998E-3</v>
      </c>
      <c r="J83" s="16">
        <v>-2.46E-2</v>
      </c>
      <c r="K83" s="16">
        <v>3.8699999999999998E-2</v>
      </c>
      <c r="L83" s="32">
        <v>-5.3499999999999999E-2</v>
      </c>
      <c r="M83" s="16">
        <v>3.5299999999999998E-2</v>
      </c>
      <c r="N83" s="16">
        <v>-1.24E-2</v>
      </c>
      <c r="O83" s="16">
        <v>-3.32E-2</v>
      </c>
      <c r="P83" s="16">
        <v>5.3900000000000003E-2</v>
      </c>
      <c r="Q83" s="32">
        <v>-6.6500000000000004E-2</v>
      </c>
      <c r="R83" s="16">
        <v>-6.6500000000000004E-2</v>
      </c>
      <c r="S83" s="16">
        <v>-5.96E-2</v>
      </c>
      <c r="T83" s="16">
        <v>-3.8199999999999998E-2</v>
      </c>
      <c r="U83" s="16">
        <v>2.1399999999999999E-2</v>
      </c>
      <c r="V83" s="16">
        <v>-3.5999999999999997E-2</v>
      </c>
      <c r="W83" s="16">
        <v>-7.7700000000000005E-2</v>
      </c>
      <c r="X83" s="16">
        <v>-8.2299999999999998E-2</v>
      </c>
      <c r="Y83" s="32">
        <v>-2.9700000000000001E-2</v>
      </c>
      <c r="Z83" s="16">
        <v>2.9700000000000001E-2</v>
      </c>
      <c r="AA83" s="16">
        <v>-7.9000000000000008E-3</v>
      </c>
      <c r="AB83" s="16">
        <v>-2.5999999999999999E-2</v>
      </c>
      <c r="AC83" s="16">
        <v>-2.1700000000000001E-2</v>
      </c>
      <c r="AD83" s="16">
        <v>-0.11210000000000001</v>
      </c>
      <c r="AE83" s="16">
        <v>-3.7900000000000003E-2</v>
      </c>
      <c r="AF83" s="32">
        <v>-6.54E-2</v>
      </c>
      <c r="AG83" s="16">
        <v>-0.1084</v>
      </c>
      <c r="AH83" s="16">
        <v>8.2000000000000007E-3</v>
      </c>
      <c r="AI83" s="16">
        <v>-4.4400000000000002E-2</v>
      </c>
      <c r="AJ83" s="16">
        <v>-8.43E-2</v>
      </c>
      <c r="AK83" s="32">
        <v>-8.2900000000000001E-2</v>
      </c>
      <c r="AL83" s="16">
        <v>-7.1999999999999998E-3</v>
      </c>
      <c r="AM83" s="16">
        <v>-0.1021</v>
      </c>
      <c r="AN83" s="16">
        <v>-9.7000000000000003E-3</v>
      </c>
      <c r="AO83" s="16">
        <v>-7.9100000000000004E-2</v>
      </c>
      <c r="AP83" s="16">
        <v>-7.1900000000000006E-2</v>
      </c>
      <c r="AQ83" s="32">
        <v>-2.76E-2</v>
      </c>
      <c r="AR83" s="16">
        <v>-8.3999999999999995E-3</v>
      </c>
      <c r="AS83" s="16">
        <v>-6.8699999999999997E-2</v>
      </c>
      <c r="AT83" s="16">
        <v>4.8999999999999998E-3</v>
      </c>
      <c r="AU83" s="16">
        <v>-1.29E-2</v>
      </c>
      <c r="AV83" s="16">
        <v>-8.1299999999999997E-2</v>
      </c>
      <c r="AW83" s="16">
        <v>-7.9899999999999999E-2</v>
      </c>
      <c r="AX83" s="16">
        <v>-1.6299999999999999E-2</v>
      </c>
      <c r="AY83" s="16"/>
      <c r="AZ83" s="47"/>
    </row>
    <row r="84" spans="1:52" x14ac:dyDescent="0.25">
      <c r="A84" t="s">
        <v>49</v>
      </c>
      <c r="B84" s="36">
        <f t="shared" si="1"/>
        <v>-4.9406249999999992E-2</v>
      </c>
      <c r="C84" s="16">
        <v>-4.0399999999999998E-2</v>
      </c>
      <c r="D84" s="16">
        <v>-7.8200000000000006E-2</v>
      </c>
      <c r="E84" s="16">
        <v>-0.14649999999999999</v>
      </c>
      <c r="F84" s="16">
        <v>-3.9800000000000002E-2</v>
      </c>
      <c r="G84" s="16">
        <v>-8.3799999999999999E-2</v>
      </c>
      <c r="H84" s="16">
        <v>-8.2199999999999995E-2</v>
      </c>
      <c r="I84" s="16">
        <v>-0.1023</v>
      </c>
      <c r="J84" s="16">
        <v>-5.6000000000000001E-2</v>
      </c>
      <c r="K84" s="16">
        <v>-3.6999999999999998E-2</v>
      </c>
      <c r="L84" s="32">
        <v>-9.9599999999999994E-2</v>
      </c>
      <c r="M84" s="16">
        <v>1.7999999999999999E-2</v>
      </c>
      <c r="N84" s="16">
        <v>-7.0499999999999993E-2</v>
      </c>
      <c r="O84" s="16">
        <v>-7.6899999999999996E-2</v>
      </c>
      <c r="P84" s="16">
        <v>5.6000000000000001E-2</v>
      </c>
      <c r="Q84" s="32">
        <v>-0.08</v>
      </c>
      <c r="R84" s="16">
        <v>-0.08</v>
      </c>
      <c r="S84" s="16">
        <v>-1.4E-2</v>
      </c>
      <c r="T84" s="16">
        <v>-4.0899999999999999E-2</v>
      </c>
      <c r="U84" s="16">
        <v>-3.2599999999999997E-2</v>
      </c>
      <c r="V84" s="16">
        <v>-6.2399999999999997E-2</v>
      </c>
      <c r="W84" s="16">
        <v>-6.6299999999999998E-2</v>
      </c>
      <c r="X84" s="16">
        <v>-3.5299999999999998E-2</v>
      </c>
      <c r="Y84" s="32">
        <v>-1.03E-2</v>
      </c>
      <c r="Z84" s="16">
        <v>1.03E-2</v>
      </c>
      <c r="AA84" s="16">
        <v>-8.6800000000000002E-2</v>
      </c>
      <c r="AB84" s="16">
        <v>-0.13070000000000001</v>
      </c>
      <c r="AC84" s="16">
        <v>-0.16220000000000001</v>
      </c>
      <c r="AD84" s="16">
        <v>-0.14360000000000001</v>
      </c>
      <c r="AE84" s="16">
        <v>-0.125</v>
      </c>
      <c r="AF84" s="32">
        <v>2.2800000000000001E-2</v>
      </c>
      <c r="AG84" s="16">
        <v>-3.8999999999999998E-3</v>
      </c>
      <c r="AH84" s="16">
        <v>-0.11890000000000001</v>
      </c>
      <c r="AI84" s="16">
        <v>2.3599999999999999E-2</v>
      </c>
      <c r="AJ84" s="16">
        <v>-3.5099999999999999E-2</v>
      </c>
      <c r="AK84" s="32">
        <v>-4.8099999999999997E-2</v>
      </c>
      <c r="AL84" s="16">
        <v>-1.2999999999999999E-2</v>
      </c>
      <c r="AM84" s="16">
        <v>-7.3599999999999999E-2</v>
      </c>
      <c r="AN84" s="16">
        <v>-9.1999999999999998E-3</v>
      </c>
      <c r="AO84" s="16">
        <v>-4.07E-2</v>
      </c>
      <c r="AP84" s="16">
        <v>-1.8100000000000002E-2</v>
      </c>
      <c r="AQ84" s="32">
        <v>-5.1200000000000002E-2</v>
      </c>
      <c r="AR84" s="16">
        <v>-3.3599999999999998E-2</v>
      </c>
      <c r="AS84" s="16">
        <v>3.7699999999999997E-2</v>
      </c>
      <c r="AT84" s="16">
        <v>3.3E-3</v>
      </c>
      <c r="AU84" s="16">
        <v>3.9E-2</v>
      </c>
      <c r="AV84" s="16">
        <v>-9.5899999999999999E-2</v>
      </c>
      <c r="AW84" s="16">
        <v>-2.47E-2</v>
      </c>
      <c r="AX84" s="16">
        <v>-3.2899999999999999E-2</v>
      </c>
      <c r="AY84" s="16"/>
      <c r="AZ84" s="47"/>
    </row>
    <row r="85" spans="1:52" x14ac:dyDescent="0.25">
      <c r="A85" t="s">
        <v>50</v>
      </c>
      <c r="B85" s="36">
        <f t="shared" si="1"/>
        <v>4.2960416666666668E-2</v>
      </c>
      <c r="C85" s="16">
        <v>4.24E-2</v>
      </c>
      <c r="D85" s="16">
        <v>-6.9999999999999999E-4</v>
      </c>
      <c r="E85" s="16">
        <v>7.3499999999999996E-2</v>
      </c>
      <c r="F85" s="16">
        <v>-4.53E-2</v>
      </c>
      <c r="G85" s="16">
        <v>-3.5700000000000003E-2</v>
      </c>
      <c r="H85" s="16">
        <v>7.6799999999999993E-2</v>
      </c>
      <c r="I85" s="16">
        <v>1.5900000000000001E-2</v>
      </c>
      <c r="J85" s="16">
        <v>2.0799999999999999E-2</v>
      </c>
      <c r="K85" s="16">
        <v>2.1999999999999999E-2</v>
      </c>
      <c r="L85" s="32">
        <v>-1.6999999999999999E-3</v>
      </c>
      <c r="M85" s="16">
        <v>-1.2999999999999999E-3</v>
      </c>
      <c r="N85" s="16">
        <v>-2.8000000000000001E-2</v>
      </c>
      <c r="O85" s="16">
        <v>8.7400000000000005E-2</v>
      </c>
      <c r="P85" s="16">
        <v>-5.2200000000000003E-2</v>
      </c>
      <c r="Q85" s="32">
        <v>7.1099999999999997E-2</v>
      </c>
      <c r="R85" s="16">
        <v>7.1099999999999997E-2</v>
      </c>
      <c r="S85" s="16">
        <v>0.13569999999999999</v>
      </c>
      <c r="T85" s="16">
        <v>4.3900000000000002E-2</v>
      </c>
      <c r="U85" s="16">
        <v>-2.0500000000000001E-2</v>
      </c>
      <c r="V85" s="16">
        <v>6.9400000000000003E-2</v>
      </c>
      <c r="W85" s="16">
        <v>7.51E-2</v>
      </c>
      <c r="X85" s="16">
        <v>6.6799999999999998E-2</v>
      </c>
      <c r="Y85" s="32">
        <v>5.5300000000000002E-2</v>
      </c>
      <c r="Z85" s="16">
        <v>-5.5300000000000002E-2</v>
      </c>
      <c r="AA85" s="16">
        <v>8.1000000000000003E-2</v>
      </c>
      <c r="AB85" s="16">
        <v>0.1138</v>
      </c>
      <c r="AC85" s="16">
        <v>9.8699999999999996E-2</v>
      </c>
      <c r="AD85" s="16">
        <v>0.12189999999999999</v>
      </c>
      <c r="AE85" s="16">
        <v>9.7000000000000003E-2</v>
      </c>
      <c r="AF85" s="32">
        <v>-7.0300000000000001E-2</v>
      </c>
      <c r="AG85" s="16">
        <v>1.8499999999999999E-2</v>
      </c>
      <c r="AH85" s="16">
        <v>9.1999999999999998E-2</v>
      </c>
      <c r="AI85" s="16">
        <v>0.1174</v>
      </c>
      <c r="AJ85" s="16">
        <v>9.7199999999999995E-2</v>
      </c>
      <c r="AK85" s="32">
        <v>0.05</v>
      </c>
      <c r="AL85" s="16">
        <v>3.44E-2</v>
      </c>
      <c r="AM85" s="16">
        <v>7.8700000000000006E-2</v>
      </c>
      <c r="AN85" s="16">
        <v>0.12709999999999999</v>
      </c>
      <c r="AO85" s="16">
        <v>0.1143</v>
      </c>
      <c r="AP85" s="16">
        <v>0.1076</v>
      </c>
      <c r="AQ85" s="32">
        <v>-4.5900000000000003E-2</v>
      </c>
      <c r="AR85" s="16">
        <v>2.76E-2</v>
      </c>
      <c r="AS85" s="16">
        <v>-4.3299999999999998E-2</v>
      </c>
      <c r="AT85" s="16">
        <v>3.6700000000000003E-2</v>
      </c>
      <c r="AU85" s="16">
        <v>-9.4000000000000004E-3</v>
      </c>
      <c r="AV85" s="16">
        <v>4.1500000000000002E-2</v>
      </c>
      <c r="AW85" s="16">
        <v>8.1000000000000003E-2</v>
      </c>
      <c r="AX85" s="16">
        <v>8.0999999999999996E-3</v>
      </c>
      <c r="AY85" s="16"/>
      <c r="AZ85" s="47"/>
    </row>
    <row r="86" spans="1:52" x14ac:dyDescent="0.25">
      <c r="A86" t="s">
        <v>51</v>
      </c>
      <c r="B86" s="36">
        <f t="shared" si="1"/>
        <v>2.0235416666666669E-2</v>
      </c>
      <c r="C86" s="16">
        <v>5.0099999999999999E-2</v>
      </c>
      <c r="D86" s="16">
        <v>6.1899999999999997E-2</v>
      </c>
      <c r="E86" s="16">
        <v>5.1299999999999998E-2</v>
      </c>
      <c r="F86" s="16">
        <v>7.9600000000000004E-2</v>
      </c>
      <c r="G86" s="16">
        <v>2.29E-2</v>
      </c>
      <c r="H86" s="16">
        <v>5.57E-2</v>
      </c>
      <c r="I86" s="16">
        <v>5.2299999999999999E-2</v>
      </c>
      <c r="J86" s="16">
        <v>5.4399999999999997E-2</v>
      </c>
      <c r="K86" s="16">
        <v>4.19E-2</v>
      </c>
      <c r="L86" s="32">
        <v>5.0099999999999999E-2</v>
      </c>
      <c r="M86" s="16">
        <v>3.3399999999999999E-2</v>
      </c>
      <c r="N86" s="16">
        <v>0.1074</v>
      </c>
      <c r="O86" s="16">
        <v>1.9599999999999999E-2</v>
      </c>
      <c r="P86" s="16">
        <v>-3.9E-2</v>
      </c>
      <c r="Q86" s="32">
        <v>4.41E-2</v>
      </c>
      <c r="R86" s="16">
        <v>4.41E-2</v>
      </c>
      <c r="S86" s="16">
        <v>5.3E-3</v>
      </c>
      <c r="T86" s="16">
        <v>4.2900000000000001E-2</v>
      </c>
      <c r="U86" s="16">
        <v>-5.7599999999999998E-2</v>
      </c>
      <c r="V86" s="16">
        <v>-1.12E-2</v>
      </c>
      <c r="W86" s="16">
        <v>-4.4000000000000003E-3</v>
      </c>
      <c r="X86" s="16">
        <v>-3.5299999999999998E-2</v>
      </c>
      <c r="Y86" s="32">
        <v>-5.8999999999999999E-3</v>
      </c>
      <c r="Z86" s="16">
        <v>5.8999999999999999E-3</v>
      </c>
      <c r="AA86" s="16">
        <v>2.53E-2</v>
      </c>
      <c r="AB86" s="16">
        <v>3.6200000000000003E-2</v>
      </c>
      <c r="AC86" s="16">
        <v>2.5899999999999999E-2</v>
      </c>
      <c r="AD86" s="16">
        <v>1.3599999999999999E-2</v>
      </c>
      <c r="AE86" s="16">
        <v>3.8300000000000001E-2</v>
      </c>
      <c r="AF86" s="32">
        <v>-1.8599999999999998E-2</v>
      </c>
      <c r="AG86" s="16">
        <v>1.03E-2</v>
      </c>
      <c r="AH86" s="16">
        <v>0.11650000000000001</v>
      </c>
      <c r="AI86" s="16">
        <v>-1.46E-2</v>
      </c>
      <c r="AJ86" s="16">
        <v>-3.5099999999999999E-2</v>
      </c>
      <c r="AK86" s="32">
        <v>-2.9999999999999997E-4</v>
      </c>
      <c r="AL86" s="16">
        <v>1.32E-2</v>
      </c>
      <c r="AM86" s="16">
        <v>6.8999999999999999E-3</v>
      </c>
      <c r="AN86" s="16">
        <v>-6.9099999999999995E-2</v>
      </c>
      <c r="AO86" s="16">
        <v>2.0299999999999999E-2</v>
      </c>
      <c r="AP86" s="16">
        <v>-1.01E-2</v>
      </c>
      <c r="AQ86" s="32">
        <v>6.0999999999999999E-2</v>
      </c>
      <c r="AR86" s="16">
        <v>5.96E-2</v>
      </c>
      <c r="AS86" s="16">
        <v>4.1999999999999997E-3</v>
      </c>
      <c r="AT86" s="16">
        <v>3.32E-2</v>
      </c>
      <c r="AU86" s="16">
        <v>2.52E-2</v>
      </c>
      <c r="AV86" s="16">
        <v>-2.0500000000000001E-2</v>
      </c>
      <c r="AW86" s="16">
        <v>-6.7999999999999996E-3</v>
      </c>
      <c r="AX86" s="16">
        <v>-1.2800000000000001E-2</v>
      </c>
      <c r="AY86" s="16"/>
      <c r="AZ86" s="47"/>
    </row>
    <row r="87" spans="1:52" x14ac:dyDescent="0.25">
      <c r="A87" t="s">
        <v>52</v>
      </c>
      <c r="B87" s="36">
        <f t="shared" si="1"/>
        <v>6.1250000000000031E-4</v>
      </c>
      <c r="C87" s="16">
        <v>-7.7999999999999996E-3</v>
      </c>
      <c r="D87" s="16">
        <v>7.1199999999999999E-2</v>
      </c>
      <c r="E87" s="16">
        <v>-2.0000000000000001E-4</v>
      </c>
      <c r="F87" s="16">
        <v>5.3E-3</v>
      </c>
      <c r="G87" s="16">
        <v>3.3599999999999998E-2</v>
      </c>
      <c r="H87" s="16">
        <v>1.5800000000000002E-2</v>
      </c>
      <c r="I87" s="16">
        <v>2.35E-2</v>
      </c>
      <c r="J87" s="16">
        <v>3.4200000000000001E-2</v>
      </c>
      <c r="K87" s="16">
        <v>4.0000000000000002E-4</v>
      </c>
      <c r="L87" s="32">
        <v>-9.1000000000000004E-3</v>
      </c>
      <c r="M87" s="16">
        <v>-4.5999999999999999E-2</v>
      </c>
      <c r="N87" s="16">
        <v>1.7100000000000001E-2</v>
      </c>
      <c r="O87" s="16">
        <v>1.14E-2</v>
      </c>
      <c r="P87" s="16">
        <v>-4.1200000000000001E-2</v>
      </c>
      <c r="Q87" s="32">
        <v>-2.92E-2</v>
      </c>
      <c r="R87" s="16">
        <v>-2.92E-2</v>
      </c>
      <c r="S87" s="16">
        <v>3.6799999999999999E-2</v>
      </c>
      <c r="T87" s="16">
        <v>8.2900000000000001E-2</v>
      </c>
      <c r="U87" s="16">
        <v>4.53E-2</v>
      </c>
      <c r="V87" s="16">
        <v>1.4E-2</v>
      </c>
      <c r="W87" s="16">
        <v>-1.9E-3</v>
      </c>
      <c r="X87" s="16">
        <v>1.4500000000000001E-2</v>
      </c>
      <c r="Y87" s="32">
        <v>-3.4700000000000002E-2</v>
      </c>
      <c r="Z87" s="16">
        <v>3.4700000000000002E-2</v>
      </c>
      <c r="AA87" s="16">
        <v>-5.7200000000000001E-2</v>
      </c>
      <c r="AB87" s="16">
        <v>-1.5100000000000001E-2</v>
      </c>
      <c r="AC87" s="16">
        <v>1.1299999999999999E-2</v>
      </c>
      <c r="AD87" s="16">
        <v>-1.12E-2</v>
      </c>
      <c r="AE87" s="16">
        <v>-3.6799999999999999E-2</v>
      </c>
      <c r="AF87" s="32">
        <v>4.4999999999999997E-3</v>
      </c>
      <c r="AG87" s="16">
        <v>2.7000000000000001E-3</v>
      </c>
      <c r="AH87" s="16">
        <v>2.3E-2</v>
      </c>
      <c r="AI87" s="16">
        <v>-1.61E-2</v>
      </c>
      <c r="AJ87" s="16">
        <v>-5.5999999999999999E-3</v>
      </c>
      <c r="AK87" s="32">
        <v>-1.35E-2</v>
      </c>
      <c r="AL87" s="16">
        <v>5.4399999999999997E-2</v>
      </c>
      <c r="AM87" s="16">
        <v>-6.9500000000000006E-2</v>
      </c>
      <c r="AN87" s="16">
        <v>-5.4899999999999997E-2</v>
      </c>
      <c r="AO87" s="16">
        <v>-6.1199999999999997E-2</v>
      </c>
      <c r="AP87" s="16">
        <v>-2.9100000000000001E-2</v>
      </c>
      <c r="AQ87" s="32">
        <v>4.87E-2</v>
      </c>
      <c r="AR87" s="16">
        <v>3.3700000000000001E-2</v>
      </c>
      <c r="AS87" s="16">
        <v>3.5999999999999999E-3</v>
      </c>
      <c r="AT87" s="16">
        <v>-2.1399999999999999E-2</v>
      </c>
      <c r="AU87" s="16">
        <v>-1.26E-2</v>
      </c>
      <c r="AV87" s="16">
        <v>8.8999999999999999E-3</v>
      </c>
      <c r="AW87" s="16">
        <v>-2E-3</v>
      </c>
      <c r="AX87" s="16">
        <v>3.3999999999999998E-3</v>
      </c>
      <c r="AY87" s="16"/>
      <c r="AZ87" s="47"/>
    </row>
    <row r="88" spans="1:52" x14ac:dyDescent="0.25">
      <c r="A88" t="s">
        <v>53</v>
      </c>
      <c r="B88" s="36">
        <f t="shared" si="1"/>
        <v>2.9454166666666667E-2</v>
      </c>
      <c r="C88" s="16">
        <v>2.6800000000000001E-2</v>
      </c>
      <c r="D88" s="16">
        <v>3.1699999999999999E-2</v>
      </c>
      <c r="E88" s="16">
        <v>-7.1000000000000004E-3</v>
      </c>
      <c r="F88" s="16">
        <v>-2.6599999999999999E-2</v>
      </c>
      <c r="G88" s="16">
        <v>2.3199999999999998E-2</v>
      </c>
      <c r="H88" s="16">
        <v>8.7800000000000003E-2</v>
      </c>
      <c r="I88" s="16">
        <v>4.1599999999999998E-2</v>
      </c>
      <c r="J88" s="16">
        <v>2.3599999999999999E-2</v>
      </c>
      <c r="K88" s="16">
        <v>-2.9999999999999997E-4</v>
      </c>
      <c r="L88" s="32">
        <v>8.7800000000000003E-2</v>
      </c>
      <c r="M88" s="16">
        <v>-6.8099999999999994E-2</v>
      </c>
      <c r="N88" s="16">
        <v>-3.5900000000000001E-2</v>
      </c>
      <c r="O88" s="16">
        <v>2.2200000000000001E-2</v>
      </c>
      <c r="P88" s="16">
        <v>5.0000000000000001E-3</v>
      </c>
      <c r="Q88" s="32">
        <v>4.7600000000000003E-2</v>
      </c>
      <c r="R88" s="16">
        <v>4.7600000000000003E-2</v>
      </c>
      <c r="S88" s="16">
        <v>4.8099999999999997E-2</v>
      </c>
      <c r="T88" s="16">
        <v>6.8199999999999997E-2</v>
      </c>
      <c r="U88" s="16">
        <v>4.7999999999999996E-3</v>
      </c>
      <c r="V88" s="16">
        <v>7.1300000000000002E-2</v>
      </c>
      <c r="W88" s="16">
        <v>4.6800000000000001E-2</v>
      </c>
      <c r="X88" s="16">
        <v>6.1600000000000002E-2</v>
      </c>
      <c r="Y88" s="32">
        <v>3.95E-2</v>
      </c>
      <c r="Z88" s="16">
        <v>-3.95E-2</v>
      </c>
      <c r="AA88" s="16">
        <v>8.1000000000000003E-2</v>
      </c>
      <c r="AB88" s="16">
        <v>5.0500000000000003E-2</v>
      </c>
      <c r="AC88" s="16">
        <v>6.5699999999999995E-2</v>
      </c>
      <c r="AD88" s="16">
        <v>8.0299999999999996E-2</v>
      </c>
      <c r="AE88" s="16">
        <v>3.3E-3</v>
      </c>
      <c r="AF88" s="32">
        <v>1.7299999999999999E-2</v>
      </c>
      <c r="AG88" s="16">
        <v>2.3599999999999999E-2</v>
      </c>
      <c r="AH88" s="16">
        <v>-8.0100000000000005E-2</v>
      </c>
      <c r="AI88" s="16">
        <v>6.9999999999999999E-4</v>
      </c>
      <c r="AJ88" s="16">
        <v>6.9400000000000003E-2</v>
      </c>
      <c r="AK88" s="32">
        <v>4.2799999999999998E-2</v>
      </c>
      <c r="AL88" s="16">
        <v>-5.0000000000000001E-4</v>
      </c>
      <c r="AM88" s="16">
        <v>8.0500000000000002E-2</v>
      </c>
      <c r="AN88" s="16">
        <v>-3.49E-2</v>
      </c>
      <c r="AO88" s="16">
        <v>5.8400000000000001E-2</v>
      </c>
      <c r="AP88" s="16">
        <v>5.33E-2</v>
      </c>
      <c r="AQ88" s="32">
        <v>2.1700000000000001E-2</v>
      </c>
      <c r="AR88" s="16">
        <v>5.0799999999999998E-2</v>
      </c>
      <c r="AS88" s="16">
        <v>-3.0999999999999999E-3</v>
      </c>
      <c r="AT88" s="16">
        <v>4.36E-2</v>
      </c>
      <c r="AU88" s="16">
        <v>1.4800000000000001E-2</v>
      </c>
      <c r="AV88" s="16">
        <v>6.0400000000000002E-2</v>
      </c>
      <c r="AW88" s="16">
        <v>5.7799999999999997E-2</v>
      </c>
      <c r="AX88" s="16">
        <v>4.8800000000000003E-2</v>
      </c>
      <c r="AY88" s="16"/>
      <c r="AZ88" s="47"/>
    </row>
    <row r="89" spans="1:52" x14ac:dyDescent="0.25">
      <c r="A89" t="s">
        <v>54</v>
      </c>
      <c r="B89" s="36">
        <f t="shared" si="1"/>
        <v>2.4064583333333334E-2</v>
      </c>
      <c r="C89" s="16">
        <v>4.5100000000000001E-2</v>
      </c>
      <c r="D89" s="16">
        <v>-7.7000000000000002E-3</v>
      </c>
      <c r="E89" s="16">
        <v>3.8E-3</v>
      </c>
      <c r="F89" s="16">
        <v>-5.1999999999999998E-3</v>
      </c>
      <c r="G89" s="16">
        <v>4.1099999999999998E-2</v>
      </c>
      <c r="H89" s="16">
        <v>8.2000000000000003E-2</v>
      </c>
      <c r="I89" s="16">
        <v>4.3200000000000002E-2</v>
      </c>
      <c r="J89" s="16">
        <v>2.8999999999999998E-3</v>
      </c>
      <c r="K89" s="16">
        <v>-3.4200000000000001E-2</v>
      </c>
      <c r="L89" s="32">
        <v>3.3E-3</v>
      </c>
      <c r="M89" s="16">
        <v>-4.4200000000000003E-2</v>
      </c>
      <c r="N89" s="16">
        <v>-2.6499999999999999E-2</v>
      </c>
      <c r="O89" s="16">
        <v>5.6000000000000001E-2</v>
      </c>
      <c r="P89" s="16">
        <v>-3.5499999999999997E-2</v>
      </c>
      <c r="Q89" s="32">
        <v>7.6E-3</v>
      </c>
      <c r="R89" s="16">
        <v>7.6E-3</v>
      </c>
      <c r="S89" s="16">
        <v>-2.3900000000000001E-2</v>
      </c>
      <c r="T89" s="16">
        <v>7.3000000000000001E-3</v>
      </c>
      <c r="U89" s="16">
        <v>2.87E-2</v>
      </c>
      <c r="V89" s="16">
        <v>5.0599999999999999E-2</v>
      </c>
      <c r="W89" s="16">
        <v>6.5000000000000002E-2</v>
      </c>
      <c r="X89" s="16">
        <v>7.5800000000000006E-2</v>
      </c>
      <c r="Y89" s="32">
        <v>3.7199999999999997E-2</v>
      </c>
      <c r="Z89" s="16">
        <v>-3.7199999999999997E-2</v>
      </c>
      <c r="AA89" s="16">
        <v>6.7900000000000002E-2</v>
      </c>
      <c r="AB89" s="16">
        <v>5.9200000000000003E-2</v>
      </c>
      <c r="AC89" s="16">
        <v>6.4500000000000002E-2</v>
      </c>
      <c r="AD89" s="16">
        <v>4.1500000000000002E-2</v>
      </c>
      <c r="AE89" s="16">
        <v>-5.8599999999999999E-2</v>
      </c>
      <c r="AF89" s="32">
        <v>4.9200000000000001E-2</v>
      </c>
      <c r="AG89" s="16">
        <v>5.33E-2</v>
      </c>
      <c r="AH89" s="16">
        <v>-5.6899999999999999E-2</v>
      </c>
      <c r="AI89" s="16">
        <v>6.0499999999999998E-2</v>
      </c>
      <c r="AJ89" s="16">
        <v>9.2600000000000002E-2</v>
      </c>
      <c r="AK89" s="32">
        <v>6.2199999999999998E-2</v>
      </c>
      <c r="AL89" s="16">
        <v>-2.41E-2</v>
      </c>
      <c r="AM89" s="16">
        <v>6.4500000000000002E-2</v>
      </c>
      <c r="AN89" s="16">
        <v>7.5700000000000003E-2</v>
      </c>
      <c r="AO89" s="16">
        <v>9.8900000000000002E-2</v>
      </c>
      <c r="AP89" s="16">
        <v>3.4599999999999999E-2</v>
      </c>
      <c r="AQ89" s="32">
        <v>-5.4600000000000003E-2</v>
      </c>
      <c r="AR89" s="16">
        <v>-1.9699999999999999E-2</v>
      </c>
      <c r="AS89" s="16">
        <v>4.82E-2</v>
      </c>
      <c r="AT89" s="16">
        <v>3.8800000000000001E-2</v>
      </c>
      <c r="AU89" s="16">
        <v>-3.8699999999999998E-2</v>
      </c>
      <c r="AV89" s="16">
        <v>5.5E-2</v>
      </c>
      <c r="AW89" s="16">
        <v>4.3499999999999997E-2</v>
      </c>
      <c r="AX89" s="16">
        <v>5.4800000000000001E-2</v>
      </c>
      <c r="AY89" s="16"/>
      <c r="AZ89" s="47"/>
    </row>
    <row r="90" spans="1:52" x14ac:dyDescent="0.25">
      <c r="A90" t="s">
        <v>55</v>
      </c>
      <c r="B90" s="36">
        <f t="shared" si="1"/>
        <v>5.1956250000000009E-2</v>
      </c>
      <c r="C90" s="16">
        <v>1.2699999999999999E-2</v>
      </c>
      <c r="D90" s="16">
        <v>-5.1700000000000003E-2</v>
      </c>
      <c r="E90" s="16">
        <v>2.6700000000000002E-2</v>
      </c>
      <c r="F90" s="16">
        <v>2.0400000000000001E-2</v>
      </c>
      <c r="G90" s="16">
        <v>4.9299999999999997E-2</v>
      </c>
      <c r="H90" s="16">
        <v>7.5899999999999995E-2</v>
      </c>
      <c r="I90" s="16">
        <v>8.6499999999999994E-2</v>
      </c>
      <c r="J90" s="16">
        <v>3.6999999999999998E-2</v>
      </c>
      <c r="K90" s="16">
        <v>1.66E-2</v>
      </c>
      <c r="L90" s="32">
        <v>-2.7799999999999998E-2</v>
      </c>
      <c r="M90" s="16">
        <v>4.9000000000000002E-2</v>
      </c>
      <c r="N90" s="16">
        <v>3.5200000000000002E-2</v>
      </c>
      <c r="O90" s="16">
        <v>3.9600000000000003E-2</v>
      </c>
      <c r="P90" s="16">
        <v>1.1599999999999999E-2</v>
      </c>
      <c r="Q90" s="32">
        <v>5.3600000000000002E-2</v>
      </c>
      <c r="R90" s="16">
        <v>5.3600000000000002E-2</v>
      </c>
      <c r="S90" s="16">
        <v>5.62E-2</v>
      </c>
      <c r="T90" s="16">
        <v>-2.2599999999999999E-2</v>
      </c>
      <c r="U90" s="16">
        <v>-3.3700000000000001E-2</v>
      </c>
      <c r="V90" s="16">
        <v>2.4500000000000001E-2</v>
      </c>
      <c r="W90" s="16">
        <v>3.8699999999999998E-2</v>
      </c>
      <c r="X90" s="16">
        <v>2E-3</v>
      </c>
      <c r="Y90" s="32">
        <v>-1.5299999999999999E-2</v>
      </c>
      <c r="Z90" s="16">
        <v>1.5299999999999999E-2</v>
      </c>
      <c r="AA90" s="16">
        <v>5.7200000000000001E-2</v>
      </c>
      <c r="AB90" s="16">
        <v>7.9500000000000001E-2</v>
      </c>
      <c r="AC90" s="16">
        <v>0.1148</v>
      </c>
      <c r="AD90" s="16">
        <v>5.4899999999999997E-2</v>
      </c>
      <c r="AE90" s="16">
        <v>4.58E-2</v>
      </c>
      <c r="AF90" s="32">
        <v>0.1004</v>
      </c>
      <c r="AG90" s="16">
        <v>1.72E-2</v>
      </c>
      <c r="AH90" s="16">
        <v>7.2800000000000004E-2</v>
      </c>
      <c r="AI90" s="16">
        <v>3.0499999999999999E-2</v>
      </c>
      <c r="AJ90" s="16">
        <v>4.9700000000000001E-2</v>
      </c>
      <c r="AK90" s="32">
        <v>0.1991</v>
      </c>
      <c r="AL90" s="16">
        <v>9.1899999999999996E-2</v>
      </c>
      <c r="AM90" s="16">
        <v>0.17549999999999999</v>
      </c>
      <c r="AN90" s="16">
        <v>0.13569999999999999</v>
      </c>
      <c r="AO90" s="16">
        <v>0.16700000000000001</v>
      </c>
      <c r="AP90" s="16">
        <v>0.1217</v>
      </c>
      <c r="AQ90" s="32">
        <v>5.8900000000000001E-2</v>
      </c>
      <c r="AR90" s="16">
        <v>4.1300000000000003E-2</v>
      </c>
      <c r="AS90" s="16">
        <v>6.6E-3</v>
      </c>
      <c r="AT90" s="16">
        <v>8.5999999999999993E-2</v>
      </c>
      <c r="AU90" s="16">
        <v>6.0100000000000001E-2</v>
      </c>
      <c r="AV90" s="16">
        <v>6.5299999999999997E-2</v>
      </c>
      <c r="AW90" s="16">
        <v>7.1800000000000003E-2</v>
      </c>
      <c r="AX90" s="16">
        <v>3.6900000000000002E-2</v>
      </c>
      <c r="AY90" s="16"/>
      <c r="AZ90" s="47"/>
    </row>
    <row r="91" spans="1:52" x14ac:dyDescent="0.25">
      <c r="A91" t="s">
        <v>56</v>
      </c>
      <c r="B91" s="36">
        <f t="shared" si="1"/>
        <v>1.4237500000000002E-2</v>
      </c>
      <c r="C91" s="16">
        <v>1.6E-2</v>
      </c>
      <c r="D91" s="16">
        <v>-3.9399999999999998E-2</v>
      </c>
      <c r="E91" s="16">
        <v>-2.3E-2</v>
      </c>
      <c r="F91" s="16">
        <v>-3.5000000000000001E-3</v>
      </c>
      <c r="G91" s="16">
        <v>-4.0599999999999997E-2</v>
      </c>
      <c r="H91" s="16">
        <v>-1.6400000000000001E-2</v>
      </c>
      <c r="I91" s="16">
        <v>-2.98E-2</v>
      </c>
      <c r="J91" s="16">
        <v>2.24E-2</v>
      </c>
      <c r="K91" s="16">
        <v>3.8300000000000001E-2</v>
      </c>
      <c r="L91" s="32">
        <v>-3.5700000000000003E-2</v>
      </c>
      <c r="M91" s="16">
        <v>-5.3999999999999999E-2</v>
      </c>
      <c r="N91" s="16">
        <v>2.7199999999999998E-2</v>
      </c>
      <c r="O91" s="16">
        <v>6.0000000000000001E-3</v>
      </c>
      <c r="P91" s="16">
        <v>-1.0500000000000001E-2</v>
      </c>
      <c r="Q91" s="32">
        <v>-5.8999999999999999E-3</v>
      </c>
      <c r="R91" s="16">
        <v>-5.8999999999999999E-3</v>
      </c>
      <c r="S91" s="16">
        <v>3.04E-2</v>
      </c>
      <c r="T91" s="16">
        <v>6.8099999999999994E-2</v>
      </c>
      <c r="U91" s="16">
        <v>2.2800000000000001E-2</v>
      </c>
      <c r="V91" s="16">
        <v>-3.5000000000000001E-3</v>
      </c>
      <c r="W91" s="16">
        <v>3.2300000000000002E-2</v>
      </c>
      <c r="X91" s="16">
        <v>2.4299999999999999E-2</v>
      </c>
      <c r="Y91" s="32">
        <v>-3.5999999999999999E-3</v>
      </c>
      <c r="Z91" s="16">
        <v>3.5999999999999999E-3</v>
      </c>
      <c r="AA91" s="16">
        <v>8.0299999999999996E-2</v>
      </c>
      <c r="AB91" s="16">
        <v>3.4000000000000002E-2</v>
      </c>
      <c r="AC91" s="16">
        <v>3.1600000000000003E-2</v>
      </c>
      <c r="AD91" s="16">
        <v>5.0700000000000002E-2</v>
      </c>
      <c r="AE91" s="16">
        <v>-3.8100000000000002E-2</v>
      </c>
      <c r="AF91" s="32">
        <v>-6.93E-2</v>
      </c>
      <c r="AG91" s="16">
        <v>1.2999999999999999E-3</v>
      </c>
      <c r="AH91" s="16">
        <v>-8.5000000000000006E-3</v>
      </c>
      <c r="AI91" s="16">
        <v>3.9100000000000003E-2</v>
      </c>
      <c r="AJ91" s="16">
        <v>5.7200000000000001E-2</v>
      </c>
      <c r="AK91" s="32">
        <v>-9.9000000000000008E-3</v>
      </c>
      <c r="AL91" s="16">
        <v>-1.7000000000000001E-2</v>
      </c>
      <c r="AM91" s="16">
        <v>7.2400000000000006E-2</v>
      </c>
      <c r="AN91" s="16">
        <v>-8.6E-3</v>
      </c>
      <c r="AO91" s="16">
        <v>3.9699999999999999E-2</v>
      </c>
      <c r="AP91" s="16">
        <v>6.2E-2</v>
      </c>
      <c r="AQ91" s="32">
        <v>4.3400000000000001E-2</v>
      </c>
      <c r="AR91" s="16">
        <v>2.7900000000000001E-2</v>
      </c>
      <c r="AS91" s="16">
        <v>1.1599999999999999E-2</v>
      </c>
      <c r="AT91" s="16">
        <v>8.2000000000000003E-2</v>
      </c>
      <c r="AU91" s="16">
        <v>5.5300000000000002E-2</v>
      </c>
      <c r="AV91" s="16">
        <v>5.0900000000000001E-2</v>
      </c>
      <c r="AW91" s="16">
        <v>4.1099999999999998E-2</v>
      </c>
      <c r="AX91" s="16">
        <v>3.4700000000000002E-2</v>
      </c>
      <c r="AY91" s="16"/>
      <c r="AZ91" s="47"/>
    </row>
    <row r="92" spans="1:52" x14ac:dyDescent="0.25">
      <c r="A92" t="s">
        <v>57</v>
      </c>
      <c r="B92" s="36">
        <f t="shared" si="1"/>
        <v>2.5235416666666663E-2</v>
      </c>
      <c r="C92" s="16">
        <v>-1.0800000000000001E-2</v>
      </c>
      <c r="D92" s="16">
        <v>0.05</v>
      </c>
      <c r="E92" s="16">
        <v>-6.4999999999999997E-3</v>
      </c>
      <c r="F92" s="16">
        <v>-3.5999999999999999E-3</v>
      </c>
      <c r="G92" s="16">
        <v>-1.9699999999999999E-2</v>
      </c>
      <c r="H92" s="16">
        <v>3.9600000000000003E-2</v>
      </c>
      <c r="I92" s="16">
        <v>-1.54E-2</v>
      </c>
      <c r="J92" s="16">
        <v>7.1199999999999999E-2</v>
      </c>
      <c r="K92" s="16">
        <v>5.0000000000000001E-4</v>
      </c>
      <c r="L92" s="32">
        <v>2.7699999999999999E-2</v>
      </c>
      <c r="M92" s="16">
        <v>-3.7999999999999999E-2</v>
      </c>
      <c r="N92" s="16">
        <v>3.1E-2</v>
      </c>
      <c r="O92" s="16">
        <v>-1.6799999999999999E-2</v>
      </c>
      <c r="P92" s="16">
        <v>1.7100000000000001E-2</v>
      </c>
      <c r="Q92" s="32">
        <v>3.2599999999999997E-2</v>
      </c>
      <c r="R92" s="16">
        <v>3.2599999999999997E-2</v>
      </c>
      <c r="S92" s="16">
        <v>2.92E-2</v>
      </c>
      <c r="T92" s="16">
        <v>-6.6E-3</v>
      </c>
      <c r="U92" s="16">
        <v>1.9E-2</v>
      </c>
      <c r="V92" s="16">
        <v>5.5800000000000002E-2</v>
      </c>
      <c r="W92" s="16">
        <v>-9.1000000000000004E-3</v>
      </c>
      <c r="X92" s="16">
        <v>4.1099999999999998E-2</v>
      </c>
      <c r="Y92" s="32">
        <v>6.6600000000000006E-2</v>
      </c>
      <c r="Z92" s="16">
        <v>-6.6600000000000006E-2</v>
      </c>
      <c r="AA92" s="16">
        <v>5.1700000000000003E-2</v>
      </c>
      <c r="AB92" s="16">
        <v>2.2599999999999999E-2</v>
      </c>
      <c r="AC92" s="16">
        <v>9.0700000000000003E-2</v>
      </c>
      <c r="AD92" s="16">
        <v>8.5199999999999998E-2</v>
      </c>
      <c r="AE92" s="16">
        <v>3.8699999999999998E-2</v>
      </c>
      <c r="AF92" s="32">
        <v>7.0999999999999994E-2</v>
      </c>
      <c r="AG92" s="16">
        <v>7.2300000000000003E-2</v>
      </c>
      <c r="AH92" s="16">
        <v>-5.1999999999999998E-2</v>
      </c>
      <c r="AI92" s="16">
        <v>9.9299999999999999E-2</v>
      </c>
      <c r="AJ92" s="16">
        <v>5.9400000000000001E-2</v>
      </c>
      <c r="AK92" s="32">
        <v>2.1899999999999999E-2</v>
      </c>
      <c r="AL92" s="16">
        <v>8.0000000000000002E-3</v>
      </c>
      <c r="AM92" s="16">
        <v>-9.4999999999999998E-3</v>
      </c>
      <c r="AN92" s="16">
        <v>-4.7999999999999996E-3</v>
      </c>
      <c r="AO92" s="16">
        <v>7.9699999999999993E-2</v>
      </c>
      <c r="AP92" s="16">
        <v>-4.5999999999999999E-3</v>
      </c>
      <c r="AQ92" s="32">
        <v>1.7299999999999999E-2</v>
      </c>
      <c r="AR92" s="16">
        <v>0.02</v>
      </c>
      <c r="AS92" s="16">
        <v>6.4699999999999994E-2</v>
      </c>
      <c r="AT92" s="16">
        <v>1.8800000000000001E-2</v>
      </c>
      <c r="AU92" s="16">
        <v>-2.2800000000000001E-2</v>
      </c>
      <c r="AV92" s="16">
        <v>6.1499999999999999E-2</v>
      </c>
      <c r="AW92" s="16">
        <v>5.5100000000000003E-2</v>
      </c>
      <c r="AX92" s="16">
        <v>4.6199999999999998E-2</v>
      </c>
      <c r="AY92" s="16"/>
      <c r="AZ92" s="47"/>
    </row>
    <row r="93" spans="1:52" x14ac:dyDescent="0.25">
      <c r="A93" t="s">
        <v>58</v>
      </c>
      <c r="B93" s="36">
        <f t="shared" si="1"/>
        <v>4.2108333333333338E-2</v>
      </c>
      <c r="C93" s="16">
        <v>9.2700000000000005E-2</v>
      </c>
      <c r="D93" s="16">
        <v>0.1087</v>
      </c>
      <c r="E93" s="16">
        <v>7.2300000000000003E-2</v>
      </c>
      <c r="F93" s="16">
        <v>0.10390000000000001</v>
      </c>
      <c r="G93" s="16">
        <v>2.6200000000000001E-2</v>
      </c>
      <c r="H93" s="16">
        <v>2.92E-2</v>
      </c>
      <c r="I93" s="16">
        <v>3.4200000000000001E-2</v>
      </c>
      <c r="J93" s="16">
        <v>4.9099999999999998E-2</v>
      </c>
      <c r="K93" s="16">
        <v>2.87E-2</v>
      </c>
      <c r="L93" s="32">
        <v>3.5499999999999997E-2</v>
      </c>
      <c r="M93" s="16">
        <v>5.74E-2</v>
      </c>
      <c r="N93" s="16">
        <v>8.6099999999999996E-2</v>
      </c>
      <c r="O93" s="16">
        <v>3.9899999999999998E-2</v>
      </c>
      <c r="P93" s="16">
        <v>5.45E-2</v>
      </c>
      <c r="Q93" s="32">
        <v>5.62E-2</v>
      </c>
      <c r="R93" s="16">
        <v>5.62E-2</v>
      </c>
      <c r="S93" s="16">
        <v>8.2299999999999998E-2</v>
      </c>
      <c r="T93" s="16">
        <v>8.8400000000000006E-2</v>
      </c>
      <c r="U93" s="16">
        <v>-2.87E-2</v>
      </c>
      <c r="V93" s="16">
        <v>-5.0799999999999998E-2</v>
      </c>
      <c r="W93" s="16">
        <v>2.53E-2</v>
      </c>
      <c r="X93" s="16">
        <v>1.21E-2</v>
      </c>
      <c r="Y93" s="32">
        <v>3.2199999999999999E-2</v>
      </c>
      <c r="Z93" s="16">
        <v>-3.2199999999999999E-2</v>
      </c>
      <c r="AA93" s="16">
        <v>5.8999999999999999E-3</v>
      </c>
      <c r="AB93" s="16">
        <v>2.76E-2</v>
      </c>
      <c r="AC93" s="16">
        <v>4.3499999999999997E-2</v>
      </c>
      <c r="AD93" s="16">
        <v>4.48E-2</v>
      </c>
      <c r="AE93" s="16">
        <v>7.3999999999999996E-2</v>
      </c>
      <c r="AF93" s="32">
        <v>-1.37E-2</v>
      </c>
      <c r="AG93" s="16">
        <v>4.02E-2</v>
      </c>
      <c r="AH93" s="16">
        <v>4.1099999999999998E-2</v>
      </c>
      <c r="AI93" s="16">
        <v>-5.2900000000000003E-2</v>
      </c>
      <c r="AJ93" s="16">
        <v>2.0500000000000001E-2</v>
      </c>
      <c r="AK93" s="32">
        <v>8.6400000000000005E-2</v>
      </c>
      <c r="AL93" s="16">
        <v>1.11E-2</v>
      </c>
      <c r="AM93" s="16">
        <v>8.1299999999999997E-2</v>
      </c>
      <c r="AN93" s="16">
        <v>-2.5999999999999999E-3</v>
      </c>
      <c r="AO93" s="16">
        <v>0.1149</v>
      </c>
      <c r="AP93" s="16">
        <v>8.9399999999999993E-2</v>
      </c>
      <c r="AQ93" s="32">
        <v>0.1032</v>
      </c>
      <c r="AR93" s="16">
        <v>3.95E-2</v>
      </c>
      <c r="AS93" s="16">
        <v>2.8899999999999999E-2</v>
      </c>
      <c r="AT93" s="16">
        <v>5.7000000000000002E-2</v>
      </c>
      <c r="AU93" s="16">
        <v>9.6699999999999994E-2</v>
      </c>
      <c r="AV93" s="16">
        <v>2.9899999999999999E-2</v>
      </c>
      <c r="AW93" s="16">
        <v>7.1999999999999998E-3</v>
      </c>
      <c r="AX93" s="16">
        <v>-1.21E-2</v>
      </c>
      <c r="AY93" s="16"/>
      <c r="AZ93" s="47"/>
    </row>
    <row r="94" spans="1:52" x14ac:dyDescent="0.25">
      <c r="A94" t="s">
        <v>59</v>
      </c>
      <c r="B94" s="36">
        <f t="shared" si="1"/>
        <v>4.1343750000000005E-2</v>
      </c>
      <c r="C94" s="16">
        <v>7.3899999999999993E-2</v>
      </c>
      <c r="D94" s="16">
        <v>6.0100000000000001E-2</v>
      </c>
      <c r="E94" s="16">
        <v>3.9E-2</v>
      </c>
      <c r="F94" s="16">
        <v>-1.0999999999999999E-2</v>
      </c>
      <c r="G94" s="16">
        <v>2.2499999999999999E-2</v>
      </c>
      <c r="H94" s="16">
        <v>9.6000000000000002E-2</v>
      </c>
      <c r="I94" s="16">
        <v>-9.2999999999999992E-3</v>
      </c>
      <c r="J94" s="16">
        <v>9.9000000000000008E-3</v>
      </c>
      <c r="K94" s="16">
        <v>-1.1900000000000001E-2</v>
      </c>
      <c r="L94" s="32">
        <v>0.1052</v>
      </c>
      <c r="M94" s="16">
        <v>-7.8200000000000006E-2</v>
      </c>
      <c r="N94" s="16">
        <v>2.01E-2</v>
      </c>
      <c r="O94" s="16">
        <v>3.1E-2</v>
      </c>
      <c r="P94" s="16">
        <v>6.7100000000000007E-2</v>
      </c>
      <c r="Q94" s="32">
        <v>5.0500000000000003E-2</v>
      </c>
      <c r="R94" s="16">
        <v>5.0500000000000003E-2</v>
      </c>
      <c r="S94" s="16">
        <v>3.6200000000000003E-2</v>
      </c>
      <c r="T94" s="16">
        <v>3.9800000000000002E-2</v>
      </c>
      <c r="U94" s="16">
        <v>-3.9800000000000002E-2</v>
      </c>
      <c r="V94" s="16">
        <v>7.6E-3</v>
      </c>
      <c r="W94" s="16">
        <v>-3.3E-3</v>
      </c>
      <c r="X94" s="16">
        <v>2.0299999999999999E-2</v>
      </c>
      <c r="Y94" s="32">
        <v>4.3299999999999998E-2</v>
      </c>
      <c r="Z94" s="16">
        <v>-4.3299999999999998E-2</v>
      </c>
      <c r="AA94" s="16">
        <v>0.1142</v>
      </c>
      <c r="AB94" s="16">
        <v>0.11849999999999999</v>
      </c>
      <c r="AC94" s="16">
        <v>8.5599999999999996E-2</v>
      </c>
      <c r="AD94" s="16">
        <v>8.6900000000000005E-2</v>
      </c>
      <c r="AE94" s="16">
        <v>4.02E-2</v>
      </c>
      <c r="AF94" s="32">
        <v>7.2099999999999997E-2</v>
      </c>
      <c r="AG94" s="16">
        <v>7.7499999999999999E-2</v>
      </c>
      <c r="AH94" s="16">
        <v>-3.1699999999999999E-2</v>
      </c>
      <c r="AI94" s="16">
        <v>4.5400000000000003E-2</v>
      </c>
      <c r="AJ94" s="16">
        <v>4.1399999999999999E-2</v>
      </c>
      <c r="AK94" s="32">
        <v>6.5299999999999997E-2</v>
      </c>
      <c r="AL94" s="16">
        <v>3.8E-3</v>
      </c>
      <c r="AM94" s="16">
        <v>8.8499999999999995E-2</v>
      </c>
      <c r="AN94" s="16">
        <v>-5.2299999999999999E-2</v>
      </c>
      <c r="AO94" s="16">
        <v>9.3200000000000005E-2</v>
      </c>
      <c r="AP94" s="16">
        <v>6.2399999999999997E-2</v>
      </c>
      <c r="AQ94" s="32">
        <v>4.82E-2</v>
      </c>
      <c r="AR94" s="16">
        <v>7.3599999999999999E-2</v>
      </c>
      <c r="AS94" s="16">
        <v>7.5800000000000006E-2</v>
      </c>
      <c r="AT94" s="16">
        <v>6.8099999999999994E-2</v>
      </c>
      <c r="AU94" s="16">
        <v>6.6500000000000004E-2</v>
      </c>
      <c r="AV94" s="16">
        <v>6.2899999999999998E-2</v>
      </c>
      <c r="AW94" s="16">
        <v>8.0299999999999996E-2</v>
      </c>
      <c r="AX94" s="16">
        <v>2.1899999999999999E-2</v>
      </c>
      <c r="AY94" s="16"/>
      <c r="AZ94" s="47"/>
    </row>
    <row r="95" spans="1:52" x14ac:dyDescent="0.25">
      <c r="A95" t="s">
        <v>60</v>
      </c>
      <c r="B95" s="36">
        <f t="shared" si="1"/>
        <v>1.9560416666666667E-2</v>
      </c>
      <c r="C95" s="16">
        <v>2.7300000000000001E-2</v>
      </c>
      <c r="D95" s="16">
        <v>3.2800000000000003E-2</v>
      </c>
      <c r="E95" s="16">
        <v>1.5699999999999999E-2</v>
      </c>
      <c r="F95" s="16">
        <v>-5.3100000000000001E-2</v>
      </c>
      <c r="G95" s="16">
        <v>2.81E-2</v>
      </c>
      <c r="H95" s="16">
        <v>6.6600000000000006E-2</v>
      </c>
      <c r="I95" s="16">
        <v>-4.3999999999999997E-2</v>
      </c>
      <c r="J95" s="16">
        <v>-5.1000000000000004E-3</v>
      </c>
      <c r="K95" s="16">
        <v>-2.3199999999999998E-2</v>
      </c>
      <c r="L95" s="32">
        <v>5.79E-2</v>
      </c>
      <c r="M95" s="16">
        <v>8.8999999999999999E-3</v>
      </c>
      <c r="N95" s="16">
        <v>-7.7000000000000002E-3</v>
      </c>
      <c r="O95" s="16">
        <v>6.1600000000000002E-2</v>
      </c>
      <c r="P95" s="16">
        <v>2.1399999999999999E-2</v>
      </c>
      <c r="Q95" s="32">
        <v>3.0599999999999999E-2</v>
      </c>
      <c r="R95" s="16">
        <v>3.0599999999999999E-2</v>
      </c>
      <c r="S95" s="16">
        <v>4.4000000000000003E-3</v>
      </c>
      <c r="T95" s="16">
        <v>3.8E-3</v>
      </c>
      <c r="U95" s="16">
        <v>7.4999999999999997E-2</v>
      </c>
      <c r="V95" s="16">
        <v>0.1153</v>
      </c>
      <c r="W95" s="16">
        <v>4.9799999999999997E-2</v>
      </c>
      <c r="X95" s="16">
        <v>3.73E-2</v>
      </c>
      <c r="Y95" s="32">
        <v>7.3000000000000001E-3</v>
      </c>
      <c r="Z95" s="16">
        <v>-7.3000000000000001E-3</v>
      </c>
      <c r="AA95" s="16">
        <v>4.7300000000000002E-2</v>
      </c>
      <c r="AB95" s="16">
        <v>1.61E-2</v>
      </c>
      <c r="AC95" s="16">
        <v>-8.0000000000000002E-3</v>
      </c>
      <c r="AD95" s="16">
        <v>-2.8400000000000002E-2</v>
      </c>
      <c r="AE95" s="16">
        <v>4.0000000000000002E-4</v>
      </c>
      <c r="AF95" s="32">
        <v>3.1300000000000001E-2</v>
      </c>
      <c r="AG95" s="16">
        <v>4.4299999999999999E-2</v>
      </c>
      <c r="AH95" s="16">
        <v>-2.07E-2</v>
      </c>
      <c r="AI95" s="16">
        <v>3.32E-2</v>
      </c>
      <c r="AJ95" s="16">
        <v>4.2700000000000002E-2</v>
      </c>
      <c r="AK95" s="32">
        <v>5.7000000000000002E-3</v>
      </c>
      <c r="AL95" s="16">
        <v>6.7299999999999999E-2</v>
      </c>
      <c r="AM95" s="16">
        <v>-2.1299999999999999E-2</v>
      </c>
      <c r="AN95" s="16">
        <v>3.0000000000000001E-3</v>
      </c>
      <c r="AO95" s="16">
        <v>-3.78E-2</v>
      </c>
      <c r="AP95" s="16">
        <v>8.1699999999999995E-2</v>
      </c>
      <c r="AQ95" s="32">
        <v>4.1999999999999997E-3</v>
      </c>
      <c r="AR95" s="16">
        <v>2.5100000000000001E-2</v>
      </c>
      <c r="AS95" s="16">
        <v>4.9099999999999998E-2</v>
      </c>
      <c r="AT95" s="16">
        <v>1.9599999999999999E-2</v>
      </c>
      <c r="AU95" s="16">
        <v>1.2699999999999999E-2</v>
      </c>
      <c r="AV95" s="16">
        <v>2.81E-2</v>
      </c>
      <c r="AW95" s="16">
        <v>2.5600000000000001E-2</v>
      </c>
      <c r="AX95" s="16">
        <v>-1.6299999999999999E-2</v>
      </c>
      <c r="AY95" s="16"/>
      <c r="AZ95" s="47"/>
    </row>
    <row r="96" spans="1:52" x14ac:dyDescent="0.25">
      <c r="A96" t="s">
        <v>61</v>
      </c>
      <c r="B96" s="36">
        <f t="shared" si="1"/>
        <v>2.7324999999999988E-2</v>
      </c>
      <c r="C96" s="16">
        <v>5.3699999999999998E-2</v>
      </c>
      <c r="D96" s="16">
        <v>9.4000000000000004E-3</v>
      </c>
      <c r="E96" s="16">
        <v>3.39E-2</v>
      </c>
      <c r="F96" s="16">
        <v>-3.5999999999999999E-3</v>
      </c>
      <c r="G96" s="16">
        <v>8.9399999999999993E-2</v>
      </c>
      <c r="H96" s="16">
        <v>0.13300000000000001</v>
      </c>
      <c r="I96" s="16">
        <v>6.6900000000000001E-2</v>
      </c>
      <c r="J96" s="16">
        <v>-3.0599999999999999E-2</v>
      </c>
      <c r="K96" s="16">
        <v>4.19E-2</v>
      </c>
      <c r="L96" s="32">
        <v>9.1700000000000004E-2</v>
      </c>
      <c r="M96" s="16">
        <v>-6.9599999999999995E-2</v>
      </c>
      <c r="N96" s="16">
        <v>3.5299999999999998E-2</v>
      </c>
      <c r="O96" s="16">
        <v>7.6200000000000004E-2</v>
      </c>
      <c r="P96" s="16">
        <v>-3.8E-3</v>
      </c>
      <c r="Q96" s="32">
        <v>8.3599999999999994E-2</v>
      </c>
      <c r="R96" s="16">
        <v>8.3599999999999994E-2</v>
      </c>
      <c r="S96" s="16">
        <v>4.24E-2</v>
      </c>
      <c r="T96" s="16">
        <v>1.41E-2</v>
      </c>
      <c r="U96" s="16">
        <v>-3.8800000000000001E-2</v>
      </c>
      <c r="V96" s="16">
        <v>7.3300000000000004E-2</v>
      </c>
      <c r="W96" s="16">
        <v>8.5599999999999996E-2</v>
      </c>
      <c r="X96" s="16">
        <v>9.3299999999999994E-2</v>
      </c>
      <c r="Y96" s="32">
        <v>7.9100000000000004E-2</v>
      </c>
      <c r="Z96" s="16">
        <v>-7.9100000000000004E-2</v>
      </c>
      <c r="AA96" s="16">
        <v>8.3199999999999996E-2</v>
      </c>
      <c r="AB96" s="16">
        <v>-1.2E-2</v>
      </c>
      <c r="AC96" s="16">
        <v>0.13109999999999999</v>
      </c>
      <c r="AD96" s="16">
        <v>6.4000000000000001E-2</v>
      </c>
      <c r="AE96" s="16">
        <v>-2.98E-2</v>
      </c>
      <c r="AF96" s="32">
        <v>6.5000000000000002E-2</v>
      </c>
      <c r="AG96" s="16">
        <v>0.1011</v>
      </c>
      <c r="AH96" s="16">
        <v>-0.1153</v>
      </c>
      <c r="AI96" s="16">
        <v>5.21E-2</v>
      </c>
      <c r="AJ96" s="16">
        <v>1.6E-2</v>
      </c>
      <c r="AK96" s="32">
        <v>-1.52E-2</v>
      </c>
      <c r="AL96" s="16">
        <v>-1.3100000000000001E-2</v>
      </c>
      <c r="AM96" s="16">
        <v>-4.4000000000000003E-3</v>
      </c>
      <c r="AN96" s="16">
        <v>8.9999999999999993E-3</v>
      </c>
      <c r="AO96" s="16">
        <v>2.06E-2</v>
      </c>
      <c r="AP96" s="16">
        <v>-1.72E-2</v>
      </c>
      <c r="AQ96" s="32">
        <v>-5.5599999999999997E-2</v>
      </c>
      <c r="AR96" s="16">
        <v>-6.4100000000000004E-2</v>
      </c>
      <c r="AS96" s="16">
        <v>4.6300000000000001E-2</v>
      </c>
      <c r="AT96" s="16">
        <v>-4.4999999999999997E-3</v>
      </c>
      <c r="AU96" s="16">
        <v>-6.0400000000000002E-2</v>
      </c>
      <c r="AV96" s="16">
        <v>6.0999999999999999E-2</v>
      </c>
      <c r="AW96" s="16">
        <v>3.3000000000000002E-2</v>
      </c>
      <c r="AX96" s="16">
        <v>5.9900000000000002E-2</v>
      </c>
      <c r="AY96" s="16"/>
      <c r="AZ96" s="47"/>
    </row>
    <row r="97" spans="1:52" x14ac:dyDescent="0.25">
      <c r="A97" t="s">
        <v>62</v>
      </c>
      <c r="B97" s="36">
        <f t="shared" si="1"/>
        <v>4.6300000000000001E-2</v>
      </c>
      <c r="C97" s="16">
        <v>9.6500000000000002E-2</v>
      </c>
      <c r="D97" s="16">
        <v>1.55E-2</v>
      </c>
      <c r="E97" s="16">
        <v>3.5400000000000001E-2</v>
      </c>
      <c r="F97" s="16">
        <v>4.7399999999999998E-2</v>
      </c>
      <c r="G97" s="16">
        <v>5.2699999999999997E-2</v>
      </c>
      <c r="H97" s="16">
        <v>0.15890000000000001</v>
      </c>
      <c r="I97" s="16">
        <v>2.6100000000000002E-2</v>
      </c>
      <c r="J97" s="16">
        <v>3.2800000000000003E-2</v>
      </c>
      <c r="K97" s="16">
        <v>1.9199999999999998E-2</v>
      </c>
      <c r="L97" s="32">
        <v>2.7199999999999998E-2</v>
      </c>
      <c r="M97" s="16">
        <v>-7.1599999999999997E-2</v>
      </c>
      <c r="N97" s="16">
        <v>5.7099999999999998E-2</v>
      </c>
      <c r="O97" s="16">
        <v>6.0000000000000001E-3</v>
      </c>
      <c r="P97" s="16">
        <v>-2.0500000000000001E-2</v>
      </c>
      <c r="Q97" s="32">
        <v>4.0300000000000002E-2</v>
      </c>
      <c r="R97" s="16">
        <v>4.0300000000000002E-2</v>
      </c>
      <c r="S97" s="16">
        <v>6.5600000000000006E-2</v>
      </c>
      <c r="T97" s="16">
        <v>6.9900000000000004E-2</v>
      </c>
      <c r="U97" s="16">
        <v>2.7300000000000001E-2</v>
      </c>
      <c r="V97" s="16">
        <v>7.6100000000000001E-2</v>
      </c>
      <c r="W97" s="16">
        <v>3.9600000000000003E-2</v>
      </c>
      <c r="X97" s="16">
        <v>6.1699999999999998E-2</v>
      </c>
      <c r="Y97" s="32">
        <v>6.6900000000000001E-2</v>
      </c>
      <c r="Z97" s="16">
        <v>-6.6900000000000001E-2</v>
      </c>
      <c r="AA97" s="16">
        <v>5.0200000000000002E-2</v>
      </c>
      <c r="AB97" s="16">
        <v>6.7999999999999996E-3</v>
      </c>
      <c r="AC97" s="16">
        <v>6.0699999999999997E-2</v>
      </c>
      <c r="AD97" s="16">
        <v>4.3099999999999999E-2</v>
      </c>
      <c r="AE97" s="16">
        <v>1.18E-2</v>
      </c>
      <c r="AF97" s="32">
        <v>9.06E-2</v>
      </c>
      <c r="AG97" s="16">
        <v>6.7400000000000002E-2</v>
      </c>
      <c r="AH97" s="16">
        <v>0.03</v>
      </c>
      <c r="AI97" s="16">
        <v>1.9699999999999999E-2</v>
      </c>
      <c r="AJ97" s="16">
        <v>3.0300000000000001E-2</v>
      </c>
      <c r="AK97" s="32">
        <v>3.2399999999999998E-2</v>
      </c>
      <c r="AL97" s="16">
        <v>0.128</v>
      </c>
      <c r="AM97" s="16">
        <v>0.12989999999999999</v>
      </c>
      <c r="AN97" s="16">
        <v>-3.2599999999999997E-2</v>
      </c>
      <c r="AO97" s="16">
        <v>8.6599999999999996E-2</v>
      </c>
      <c r="AP97" s="16">
        <v>7.0800000000000002E-2</v>
      </c>
      <c r="AQ97" s="32">
        <v>0.10680000000000001</v>
      </c>
      <c r="AR97" s="16">
        <v>4.4299999999999999E-2</v>
      </c>
      <c r="AS97" s="16">
        <v>6.9199999999999998E-2</v>
      </c>
      <c r="AT97" s="16">
        <v>7.5899999999999995E-2</v>
      </c>
      <c r="AU97" s="16">
        <v>7.2400000000000006E-2</v>
      </c>
      <c r="AV97" s="16">
        <v>5.4199999999999998E-2</v>
      </c>
      <c r="AW97" s="16">
        <v>5.5800000000000002E-2</v>
      </c>
      <c r="AX97" s="16">
        <v>1.46E-2</v>
      </c>
      <c r="AY97" s="16"/>
      <c r="AZ97" s="47"/>
    </row>
    <row r="98" spans="1:52" x14ac:dyDescent="0.25">
      <c r="A98" t="s">
        <v>63</v>
      </c>
      <c r="B98" s="36">
        <f t="shared" si="1"/>
        <v>3.1375000000000007E-2</v>
      </c>
      <c r="C98" s="16">
        <v>4.82E-2</v>
      </c>
      <c r="D98" s="16">
        <v>9.7999999999999997E-3</v>
      </c>
      <c r="E98" s="16">
        <v>2.3300000000000001E-2</v>
      </c>
      <c r="F98" s="16">
        <v>-2.4199999999999999E-2</v>
      </c>
      <c r="G98" s="16">
        <v>1.3100000000000001E-2</v>
      </c>
      <c r="H98" s="16">
        <v>6.2700000000000006E-2</v>
      </c>
      <c r="I98" s="16">
        <v>4.2500000000000003E-2</v>
      </c>
      <c r="J98" s="16">
        <v>3.5900000000000001E-2</v>
      </c>
      <c r="K98" s="16">
        <v>2.3999999999999998E-3</v>
      </c>
      <c r="L98" s="32">
        <v>6.54E-2</v>
      </c>
      <c r="M98" s="16">
        <v>-0.1066</v>
      </c>
      <c r="N98" s="16">
        <v>-1.1900000000000001E-2</v>
      </c>
      <c r="O98" s="16">
        <v>4.02E-2</v>
      </c>
      <c r="P98" s="16">
        <v>-1.9199999999999998E-2</v>
      </c>
      <c r="Q98" s="32">
        <v>4.2099999999999999E-2</v>
      </c>
      <c r="R98" s="16">
        <v>4.2099999999999999E-2</v>
      </c>
      <c r="S98" s="16">
        <v>5.0099999999999999E-2</v>
      </c>
      <c r="T98" s="16">
        <v>2.7699999999999999E-2</v>
      </c>
      <c r="U98" s="16">
        <v>1.54E-2</v>
      </c>
      <c r="V98" s="16">
        <v>8.6900000000000005E-2</v>
      </c>
      <c r="W98" s="16">
        <v>3.2800000000000003E-2</v>
      </c>
      <c r="X98" s="16">
        <v>4.9500000000000002E-2</v>
      </c>
      <c r="Y98" s="32">
        <v>-8.5000000000000006E-3</v>
      </c>
      <c r="Z98" s="16">
        <v>8.5000000000000006E-3</v>
      </c>
      <c r="AA98" s="16">
        <v>6.9400000000000003E-2</v>
      </c>
      <c r="AB98" s="16">
        <v>6.7199999999999996E-2</v>
      </c>
      <c r="AC98" s="16">
        <v>5.0200000000000002E-2</v>
      </c>
      <c r="AD98" s="16">
        <v>9.1999999999999998E-2</v>
      </c>
      <c r="AE98" s="16">
        <v>2.6200000000000001E-2</v>
      </c>
      <c r="AF98" s="32">
        <v>8.5400000000000004E-2</v>
      </c>
      <c r="AG98" s="16">
        <v>7.6300000000000007E-2</v>
      </c>
      <c r="AH98" s="16">
        <v>-3.9300000000000002E-2</v>
      </c>
      <c r="AI98" s="16">
        <v>-3.2099999999999997E-2</v>
      </c>
      <c r="AJ98" s="16">
        <v>5.9900000000000002E-2</v>
      </c>
      <c r="AK98" s="32">
        <v>7.2700000000000001E-2</v>
      </c>
      <c r="AL98" s="16">
        <v>3.5000000000000001E-3</v>
      </c>
      <c r="AM98" s="16">
        <v>5.3400000000000003E-2</v>
      </c>
      <c r="AN98" s="16">
        <v>2.3999999999999998E-3</v>
      </c>
      <c r="AO98" s="16">
        <v>8.8400000000000006E-2</v>
      </c>
      <c r="AP98" s="16">
        <v>5.0700000000000002E-2</v>
      </c>
      <c r="AQ98" s="32">
        <v>1.0500000000000001E-2</v>
      </c>
      <c r="AR98" s="16">
        <v>5.8999999999999999E-3</v>
      </c>
      <c r="AS98" s="16">
        <v>5.74E-2</v>
      </c>
      <c r="AT98" s="16">
        <v>-6.1000000000000004E-3</v>
      </c>
      <c r="AU98" s="16">
        <v>4.5999999999999999E-3</v>
      </c>
      <c r="AV98" s="16">
        <v>7.4399999999999994E-2</v>
      </c>
      <c r="AW98" s="16">
        <v>7.1599999999999997E-2</v>
      </c>
      <c r="AX98" s="16">
        <v>3.32E-2</v>
      </c>
      <c r="AY98" s="16"/>
      <c r="AZ98" s="47"/>
    </row>
    <row r="99" spans="1:52" x14ac:dyDescent="0.25">
      <c r="A99" t="s">
        <v>64</v>
      </c>
      <c r="B99" s="36">
        <f t="shared" si="1"/>
        <v>2.7483333333333335E-2</v>
      </c>
      <c r="C99" s="16">
        <v>5.4399999999999997E-2</v>
      </c>
      <c r="D99" s="16">
        <v>1.3100000000000001E-2</v>
      </c>
      <c r="E99" s="16">
        <v>-1.1599999999999999E-2</v>
      </c>
      <c r="F99" s="16">
        <v>-5.62E-2</v>
      </c>
      <c r="G99" s="16">
        <v>-1.37E-2</v>
      </c>
      <c r="H99" s="16">
        <v>7.4300000000000005E-2</v>
      </c>
      <c r="I99" s="16">
        <v>8.9999999999999993E-3</v>
      </c>
      <c r="J99" s="16">
        <v>6.4999999999999997E-3</v>
      </c>
      <c r="K99" s="16">
        <v>4.7500000000000001E-2</v>
      </c>
      <c r="L99" s="32">
        <v>2.9600000000000001E-2</v>
      </c>
      <c r="M99" s="16">
        <v>-7.2800000000000004E-2</v>
      </c>
      <c r="N99" s="16">
        <v>-7.1300000000000002E-2</v>
      </c>
      <c r="O99" s="16">
        <v>7.0599999999999996E-2</v>
      </c>
      <c r="P99" s="16">
        <v>-1.3100000000000001E-2</v>
      </c>
      <c r="Q99" s="32">
        <v>2.87E-2</v>
      </c>
      <c r="R99" s="16">
        <v>2.87E-2</v>
      </c>
      <c r="S99" s="16">
        <v>9.4700000000000006E-2</v>
      </c>
      <c r="T99" s="16">
        <v>7.2400000000000006E-2</v>
      </c>
      <c r="U99" s="16">
        <v>1.84E-2</v>
      </c>
      <c r="V99" s="16">
        <v>3.1800000000000002E-2</v>
      </c>
      <c r="W99" s="16">
        <v>0.1004</v>
      </c>
      <c r="X99" s="16">
        <v>9.98E-2</v>
      </c>
      <c r="Y99" s="32">
        <v>6.7799999999999999E-2</v>
      </c>
      <c r="Z99" s="16">
        <v>-6.7799999999999999E-2</v>
      </c>
      <c r="AA99" s="16">
        <v>8.43E-2</v>
      </c>
      <c r="AB99" s="16">
        <v>5.6500000000000002E-2</v>
      </c>
      <c r="AC99" s="16">
        <v>8.6800000000000002E-2</v>
      </c>
      <c r="AD99" s="16">
        <v>8.6400000000000005E-2</v>
      </c>
      <c r="AE99" s="16">
        <v>-1.24E-2</v>
      </c>
      <c r="AF99" s="32">
        <v>-0.1099</v>
      </c>
      <c r="AG99" s="16">
        <v>1.6E-2</v>
      </c>
      <c r="AH99" s="16">
        <v>-1.4200000000000001E-2</v>
      </c>
      <c r="AI99" s="16">
        <v>6.4199999999999993E-2</v>
      </c>
      <c r="AJ99" s="16">
        <v>4.4999999999999998E-2</v>
      </c>
      <c r="AK99" s="32">
        <v>7.0099999999999996E-2</v>
      </c>
      <c r="AL99" s="16">
        <v>-3.2899999999999999E-2</v>
      </c>
      <c r="AM99" s="16">
        <v>7.8E-2</v>
      </c>
      <c r="AN99" s="16">
        <v>4.1000000000000002E-2</v>
      </c>
      <c r="AO99" s="16">
        <v>0.11990000000000001</v>
      </c>
      <c r="AP99" s="16">
        <v>8.2199999999999995E-2</v>
      </c>
      <c r="AQ99" s="32">
        <v>-1.6799999999999999E-2</v>
      </c>
      <c r="AR99" s="16">
        <v>-9.2999999999999992E-3</v>
      </c>
      <c r="AS99" s="16">
        <v>-6.7999999999999996E-3</v>
      </c>
      <c r="AT99" s="16">
        <v>3.0000000000000001E-3</v>
      </c>
      <c r="AU99" s="16">
        <v>-7.1999999999999998E-3</v>
      </c>
      <c r="AV99" s="16">
        <v>5.9900000000000002E-2</v>
      </c>
      <c r="AW99" s="16">
        <v>7.3999999999999996E-2</v>
      </c>
      <c r="AX99" s="16">
        <v>2.0199999999999999E-2</v>
      </c>
      <c r="AY99" s="16"/>
      <c r="AZ99" s="47"/>
    </row>
    <row r="100" spans="1:52" x14ac:dyDescent="0.25">
      <c r="A100" t="s">
        <v>65</v>
      </c>
      <c r="B100" s="36">
        <f t="shared" si="1"/>
        <v>3.3116666666666662E-2</v>
      </c>
      <c r="C100" s="16">
        <v>9.1999999999999998E-2</v>
      </c>
      <c r="D100" s="16">
        <v>3.7199999999999997E-2</v>
      </c>
      <c r="E100" s="16">
        <v>2.6100000000000002E-2</v>
      </c>
      <c r="F100" s="16">
        <v>1.38E-2</v>
      </c>
      <c r="G100" s="16">
        <v>2.4400000000000002E-2</v>
      </c>
      <c r="H100" s="16">
        <v>9.11E-2</v>
      </c>
      <c r="I100" s="16">
        <v>3.1800000000000002E-2</v>
      </c>
      <c r="J100" s="16">
        <v>2.07E-2</v>
      </c>
      <c r="K100" s="16">
        <v>1.6000000000000001E-3</v>
      </c>
      <c r="L100" s="32">
        <v>8.3500000000000005E-2</v>
      </c>
      <c r="M100" s="16">
        <v>-1.18E-2</v>
      </c>
      <c r="N100" s="16">
        <v>-4.0000000000000001E-3</v>
      </c>
      <c r="O100" s="16">
        <v>5.9200000000000003E-2</v>
      </c>
      <c r="P100" s="16">
        <v>-3.1699999999999999E-2</v>
      </c>
      <c r="Q100" s="32">
        <v>4.5199999999999997E-2</v>
      </c>
      <c r="R100" s="16">
        <v>4.5199999999999997E-2</v>
      </c>
      <c r="S100" s="16">
        <v>5.4199999999999998E-2</v>
      </c>
      <c r="T100" s="16">
        <v>8.5099999999999995E-2</v>
      </c>
      <c r="U100" s="16">
        <v>1.84E-2</v>
      </c>
      <c r="V100" s="16">
        <v>3.5200000000000002E-2</v>
      </c>
      <c r="W100" s="16">
        <v>4.1200000000000001E-2</v>
      </c>
      <c r="X100" s="16">
        <v>2.2599999999999999E-2</v>
      </c>
      <c r="Y100" s="32">
        <v>6.93E-2</v>
      </c>
      <c r="Z100" s="16">
        <v>-6.93E-2</v>
      </c>
      <c r="AA100" s="16">
        <v>3.1E-2</v>
      </c>
      <c r="AB100" s="16">
        <v>5.4000000000000003E-3</v>
      </c>
      <c r="AC100" s="16">
        <v>4.0800000000000003E-2</v>
      </c>
      <c r="AD100" s="16">
        <v>9.8100000000000007E-2</v>
      </c>
      <c r="AE100" s="16">
        <v>-1.2699999999999999E-2</v>
      </c>
      <c r="AF100" s="32">
        <v>5.5500000000000001E-2</v>
      </c>
      <c r="AG100" s="16">
        <v>5.2900000000000003E-2</v>
      </c>
      <c r="AH100" s="16">
        <v>2.9600000000000001E-2</v>
      </c>
      <c r="AI100" s="16">
        <v>3.2199999999999999E-2</v>
      </c>
      <c r="AJ100" s="16">
        <v>5.4800000000000001E-2</v>
      </c>
      <c r="AK100" s="32">
        <v>9.8400000000000001E-2</v>
      </c>
      <c r="AL100" s="16">
        <v>-1.4200000000000001E-2</v>
      </c>
      <c r="AM100" s="16">
        <v>5.6300000000000003E-2</v>
      </c>
      <c r="AN100" s="16">
        <v>-4.4400000000000002E-2</v>
      </c>
      <c r="AO100" s="16">
        <v>6.0999999999999999E-2</v>
      </c>
      <c r="AP100" s="16">
        <v>2.8000000000000001E-2</v>
      </c>
      <c r="AQ100" s="32">
        <v>8.3400000000000002E-2</v>
      </c>
      <c r="AR100" s="16">
        <v>5.0299999999999997E-2</v>
      </c>
      <c r="AS100" s="16">
        <v>-2.29E-2</v>
      </c>
      <c r="AT100" s="16">
        <v>5.33E-2</v>
      </c>
      <c r="AU100" s="16">
        <v>1.43E-2</v>
      </c>
      <c r="AV100" s="16">
        <v>4.1500000000000002E-2</v>
      </c>
      <c r="AW100" s="16">
        <v>2.1000000000000001E-2</v>
      </c>
      <c r="AX100" s="16">
        <v>-5.0000000000000001E-3</v>
      </c>
      <c r="AY100" s="16"/>
      <c r="AZ100" s="47"/>
    </row>
    <row r="101" spans="1:52" x14ac:dyDescent="0.25">
      <c r="A101" t="s">
        <v>131</v>
      </c>
      <c r="B101" s="36">
        <f t="shared" si="1"/>
        <v>3.2679166666666662E-2</v>
      </c>
      <c r="C101" s="16">
        <v>6.0000000000000001E-3</v>
      </c>
      <c r="D101" s="16">
        <v>-3.3000000000000002E-2</v>
      </c>
      <c r="E101" s="16">
        <v>-8.5300000000000001E-2</v>
      </c>
      <c r="F101" s="16">
        <v>-9.3700000000000006E-2</v>
      </c>
      <c r="G101" s="16">
        <v>8.2699999999999996E-2</v>
      </c>
      <c r="H101" s="16">
        <v>8.77E-2</v>
      </c>
      <c r="I101" s="16">
        <v>-5.6300000000000003E-2</v>
      </c>
      <c r="J101" s="16">
        <v>-7.46E-2</v>
      </c>
      <c r="K101" s="16">
        <v>2.92E-2</v>
      </c>
      <c r="L101" s="32">
        <v>0.13250000000000001</v>
      </c>
      <c r="M101" s="16">
        <v>-3.4200000000000001E-2</v>
      </c>
      <c r="N101" s="16">
        <v>-9.4600000000000004E-2</v>
      </c>
      <c r="O101" s="16">
        <v>-3.8699999999999998E-2</v>
      </c>
      <c r="P101" s="16">
        <v>9.69E-2</v>
      </c>
      <c r="Q101" s="32">
        <v>3.5799999999999998E-2</v>
      </c>
      <c r="R101" s="16">
        <v>3.5799999999999998E-2</v>
      </c>
      <c r="S101" s="16">
        <v>6.8999999999999999E-3</v>
      </c>
      <c r="T101" s="16">
        <v>4.6800000000000001E-2</v>
      </c>
      <c r="U101" s="16">
        <v>-1.6299999999999999E-2</v>
      </c>
      <c r="V101" s="16">
        <v>-0.1046</v>
      </c>
      <c r="W101" s="16">
        <v>3.6400000000000002E-2</v>
      </c>
      <c r="X101" s="16">
        <v>8.1600000000000006E-2</v>
      </c>
      <c r="Y101" s="32">
        <v>-0.02</v>
      </c>
      <c r="Z101" s="16">
        <v>0.02</v>
      </c>
      <c r="AA101" s="16">
        <v>-5.3600000000000002E-2</v>
      </c>
      <c r="AB101" s="16">
        <v>0.17849999999999999</v>
      </c>
      <c r="AC101" s="16">
        <v>0.2397</v>
      </c>
      <c r="AD101" s="16">
        <v>2.9100000000000001E-2</v>
      </c>
      <c r="AE101" s="16">
        <v>5.7799999999999997E-2</v>
      </c>
      <c r="AF101" s="32">
        <v>0.1138</v>
      </c>
      <c r="AG101" s="16">
        <v>8.0500000000000002E-2</v>
      </c>
      <c r="AH101" s="16">
        <v>2.9999999999999997E-4</v>
      </c>
      <c r="AI101" s="16">
        <v>8.2699999999999996E-2</v>
      </c>
      <c r="AJ101" s="16">
        <v>8.4000000000000005E-2</v>
      </c>
      <c r="AK101" s="32">
        <v>8.8800000000000004E-2</v>
      </c>
      <c r="AL101" s="16">
        <v>-5.0000000000000001E-4</v>
      </c>
      <c r="AM101" s="16">
        <v>0.1341</v>
      </c>
      <c r="AN101" s="16">
        <v>7.3599999999999999E-2</v>
      </c>
      <c r="AO101" s="16">
        <v>7.8299999999999995E-2</v>
      </c>
      <c r="AP101" s="16">
        <v>0.1133</v>
      </c>
      <c r="AQ101" s="32">
        <v>3.0800000000000001E-2</v>
      </c>
      <c r="AR101" s="16">
        <v>-8.6E-3</v>
      </c>
      <c r="AS101" s="16">
        <v>3.7900000000000003E-2</v>
      </c>
      <c r="AT101" s="16">
        <v>1.6500000000000001E-2</v>
      </c>
      <c r="AU101" s="16">
        <v>2.35E-2</v>
      </c>
      <c r="AV101" s="16">
        <v>5.0799999999999998E-2</v>
      </c>
      <c r="AW101" s="16">
        <v>5.1999999999999998E-2</v>
      </c>
      <c r="AX101" s="16">
        <v>1.83E-2</v>
      </c>
      <c r="AY101" s="16"/>
      <c r="AZ101" s="47"/>
    </row>
    <row r="102" spans="1:52" x14ac:dyDescent="0.25">
      <c r="A102" t="s">
        <v>66</v>
      </c>
      <c r="B102" s="36">
        <f t="shared" si="1"/>
        <v>1.4156250000000002E-2</v>
      </c>
      <c r="C102" s="16">
        <v>7.7999999999999996E-3</v>
      </c>
      <c r="D102" s="16">
        <v>1.37E-2</v>
      </c>
      <c r="E102" s="16">
        <v>1.3899999999999999E-2</v>
      </c>
      <c r="F102" s="16">
        <v>-1.4E-3</v>
      </c>
      <c r="G102" s="16">
        <v>1.55E-2</v>
      </c>
      <c r="H102" s="16">
        <v>2.5499999999999998E-2</v>
      </c>
      <c r="I102" s="16">
        <v>2.23E-2</v>
      </c>
      <c r="J102" s="16">
        <v>2.8400000000000002E-2</v>
      </c>
      <c r="K102" s="16">
        <v>3.0099999999999998E-2</v>
      </c>
      <c r="L102" s="32">
        <v>3.4799999999999998E-2</v>
      </c>
      <c r="M102" s="16">
        <v>-4.7399999999999998E-2</v>
      </c>
      <c r="N102" s="16">
        <v>2.5000000000000001E-3</v>
      </c>
      <c r="O102" s="16">
        <v>5.7999999999999996E-3</v>
      </c>
      <c r="P102" s="16">
        <v>-1.37E-2</v>
      </c>
      <c r="Q102" s="32">
        <v>3.1800000000000002E-2</v>
      </c>
      <c r="R102" s="16">
        <v>3.1800000000000002E-2</v>
      </c>
      <c r="S102" s="16">
        <v>2.0199999999999999E-2</v>
      </c>
      <c r="T102" s="16">
        <v>4.0899999999999999E-2</v>
      </c>
      <c r="U102" s="16">
        <v>-8.8000000000000005E-3</v>
      </c>
      <c r="V102" s="16">
        <v>-2E-3</v>
      </c>
      <c r="W102" s="16">
        <v>2.9499999999999998E-2</v>
      </c>
      <c r="X102" s="16">
        <v>1.9199999999999998E-2</v>
      </c>
      <c r="Y102" s="32">
        <v>-1.0800000000000001E-2</v>
      </c>
      <c r="Z102" s="16">
        <v>1.0800000000000001E-2</v>
      </c>
      <c r="AA102" s="16">
        <v>2.1100000000000001E-2</v>
      </c>
      <c r="AB102" s="16">
        <v>1.0999999999999999E-2</v>
      </c>
      <c r="AC102" s="16">
        <v>1.47E-2</v>
      </c>
      <c r="AD102" s="16">
        <v>2.8299999999999999E-2</v>
      </c>
      <c r="AE102" s="16">
        <v>-4.5100000000000001E-2</v>
      </c>
      <c r="AF102" s="32">
        <v>-1.0999999999999999E-2</v>
      </c>
      <c r="AG102" s="16">
        <v>1.2999999999999999E-2</v>
      </c>
      <c r="AH102" s="16">
        <v>-2.8999999999999998E-3</v>
      </c>
      <c r="AI102" s="16">
        <v>6.8999999999999999E-3</v>
      </c>
      <c r="AJ102" s="16">
        <v>-8.6E-3</v>
      </c>
      <c r="AK102" s="32">
        <v>4.9000000000000002E-2</v>
      </c>
      <c r="AL102" s="16">
        <v>5.0000000000000001E-3</v>
      </c>
      <c r="AM102" s="16">
        <v>1.06E-2</v>
      </c>
      <c r="AN102" s="16">
        <v>-4.2799999999999998E-2</v>
      </c>
      <c r="AO102" s="16">
        <v>3.5799999999999998E-2</v>
      </c>
      <c r="AP102" s="16">
        <v>2.3400000000000001E-2</v>
      </c>
      <c r="AQ102" s="32">
        <v>4.1599999999999998E-2</v>
      </c>
      <c r="AR102" s="16">
        <v>4.1200000000000001E-2</v>
      </c>
      <c r="AS102" s="16">
        <v>-1.8100000000000002E-2</v>
      </c>
      <c r="AT102" s="16">
        <v>2.53E-2</v>
      </c>
      <c r="AU102" s="16">
        <v>4.2099999999999999E-2</v>
      </c>
      <c r="AV102" s="16">
        <v>5.1200000000000002E-2</v>
      </c>
      <c r="AW102" s="16">
        <v>6.2600000000000003E-2</v>
      </c>
      <c r="AX102" s="16">
        <v>2.4799999999999999E-2</v>
      </c>
      <c r="AY102" s="16"/>
      <c r="AZ102" s="47"/>
    </row>
    <row r="103" spans="1:52" x14ac:dyDescent="0.25">
      <c r="A103" t="s">
        <v>67</v>
      </c>
      <c r="B103" s="36">
        <f t="shared" si="1"/>
        <v>2.6204166666666657E-2</v>
      </c>
      <c r="C103" s="16">
        <v>2.87E-2</v>
      </c>
      <c r="D103" s="16">
        <v>5.2499999999999998E-2</v>
      </c>
      <c r="E103" s="16">
        <v>4.4999999999999997E-3</v>
      </c>
      <c r="F103" s="16">
        <v>2.24E-2</v>
      </c>
      <c r="G103" s="16">
        <v>2.7799999999999998E-2</v>
      </c>
      <c r="H103" s="16">
        <v>5.8500000000000003E-2</v>
      </c>
      <c r="I103" s="16">
        <v>4.8999999999999998E-3</v>
      </c>
      <c r="J103" s="16">
        <v>-1.4E-2</v>
      </c>
      <c r="K103" s="16">
        <v>2.69E-2</v>
      </c>
      <c r="L103" s="32">
        <v>4.3499999999999997E-2</v>
      </c>
      <c r="M103" s="16">
        <v>1.6500000000000001E-2</v>
      </c>
      <c r="N103" s="16">
        <v>2.5000000000000001E-2</v>
      </c>
      <c r="O103" s="16">
        <v>0.1168</v>
      </c>
      <c r="P103" s="16">
        <v>5.28E-2</v>
      </c>
      <c r="Q103" s="32">
        <v>1.3299999999999999E-2</v>
      </c>
      <c r="R103" s="16">
        <v>1.3299999999999999E-2</v>
      </c>
      <c r="S103" s="16">
        <v>3.7100000000000001E-2</v>
      </c>
      <c r="T103" s="16">
        <v>7.9899999999999999E-2</v>
      </c>
      <c r="U103" s="16">
        <v>1.06E-2</v>
      </c>
      <c r="V103" s="16">
        <v>1.9699999999999999E-2</v>
      </c>
      <c r="W103" s="16">
        <v>3.9699999999999999E-2</v>
      </c>
      <c r="X103" s="16">
        <v>5.9499999999999997E-2</v>
      </c>
      <c r="Y103" s="32">
        <v>3.5499999999999997E-2</v>
      </c>
      <c r="Z103" s="16">
        <v>-3.5499999999999997E-2</v>
      </c>
      <c r="AA103" s="16">
        <v>1.6E-2</v>
      </c>
      <c r="AB103" s="16">
        <v>2.92E-2</v>
      </c>
      <c r="AC103" s="16">
        <v>2.3699999999999999E-2</v>
      </c>
      <c r="AD103" s="16">
        <v>-3.7000000000000002E-3</v>
      </c>
      <c r="AE103" s="16">
        <v>1.09E-2</v>
      </c>
      <c r="AF103" s="32">
        <v>-4.5199999999999997E-2</v>
      </c>
      <c r="AG103" s="16">
        <v>3.2000000000000001E-2</v>
      </c>
      <c r="AH103" s="16">
        <v>7.3899999999999993E-2</v>
      </c>
      <c r="AI103" s="16">
        <v>-2.0400000000000001E-2</v>
      </c>
      <c r="AJ103" s="16">
        <v>1.9900000000000001E-2</v>
      </c>
      <c r="AK103" s="32">
        <v>6.7400000000000002E-2</v>
      </c>
      <c r="AL103" s="16">
        <v>1.0200000000000001E-2</v>
      </c>
      <c r="AM103" s="16">
        <v>6.2600000000000003E-2</v>
      </c>
      <c r="AN103" s="16">
        <v>-1.44E-2</v>
      </c>
      <c r="AO103" s="16">
        <v>6.88E-2</v>
      </c>
      <c r="AP103" s="16">
        <v>8.0000000000000004E-4</v>
      </c>
      <c r="AQ103" s="32">
        <v>8.5699999999999998E-2</v>
      </c>
      <c r="AR103" s="16">
        <v>-3.7000000000000002E-3</v>
      </c>
      <c r="AS103" s="16">
        <v>-3.7699999999999997E-2</v>
      </c>
      <c r="AT103" s="16">
        <v>4.7699999999999999E-2</v>
      </c>
      <c r="AU103" s="16">
        <v>9.3200000000000005E-2</v>
      </c>
      <c r="AV103" s="16">
        <v>4.9799999999999997E-2</v>
      </c>
      <c r="AW103" s="16">
        <v>2.9100000000000001E-2</v>
      </c>
      <c r="AX103" s="16">
        <v>-7.7899999999999997E-2</v>
      </c>
      <c r="AY103" s="16"/>
      <c r="AZ103" s="47"/>
    </row>
    <row r="104" spans="1:52" x14ac:dyDescent="0.25">
      <c r="A104" t="s">
        <v>68</v>
      </c>
      <c r="B104" s="36">
        <f t="shared" si="1"/>
        <v>3.7435416666666659E-2</v>
      </c>
      <c r="C104" s="16">
        <v>6.0999999999999999E-2</v>
      </c>
      <c r="D104" s="16">
        <v>4.3200000000000002E-2</v>
      </c>
      <c r="E104" s="16">
        <v>2.3599999999999999E-2</v>
      </c>
      <c r="F104" s="16">
        <v>2.3800000000000002E-2</v>
      </c>
      <c r="G104" s="16">
        <v>5.8500000000000003E-2</v>
      </c>
      <c r="H104" s="16">
        <v>9.4399999999999998E-2</v>
      </c>
      <c r="I104" s="16">
        <v>2.0400000000000001E-2</v>
      </c>
      <c r="J104" s="16">
        <v>-1.49E-2</v>
      </c>
      <c r="K104" s="16">
        <v>2.18E-2</v>
      </c>
      <c r="L104" s="32">
        <v>6.5199999999999994E-2</v>
      </c>
      <c r="M104" s="16">
        <v>2.2100000000000002E-2</v>
      </c>
      <c r="N104" s="16">
        <v>6.9999999999999999E-4</v>
      </c>
      <c r="O104" s="16">
        <v>-1.14E-2</v>
      </c>
      <c r="P104" s="16">
        <v>1.44E-2</v>
      </c>
      <c r="Q104" s="32">
        <v>7.0199999999999999E-2</v>
      </c>
      <c r="R104" s="16">
        <v>7.0199999999999999E-2</v>
      </c>
      <c r="S104" s="16">
        <v>7.9600000000000004E-2</v>
      </c>
      <c r="T104" s="16">
        <v>9.4399999999999998E-2</v>
      </c>
      <c r="U104" s="16">
        <v>-6.8999999999999999E-3</v>
      </c>
      <c r="V104" s="16">
        <v>1.5900000000000001E-2</v>
      </c>
      <c r="W104" s="16">
        <v>4.9000000000000002E-2</v>
      </c>
      <c r="X104" s="16">
        <v>5.8500000000000003E-2</v>
      </c>
      <c r="Y104" s="32">
        <v>3.5499999999999997E-2</v>
      </c>
      <c r="Z104" s="16">
        <v>-3.5499999999999997E-2</v>
      </c>
      <c r="AA104" s="16">
        <v>5.6300000000000003E-2</v>
      </c>
      <c r="AB104" s="16">
        <v>6.7799999999999999E-2</v>
      </c>
      <c r="AC104" s="16">
        <v>5.7000000000000002E-2</v>
      </c>
      <c r="AD104" s="16">
        <v>5.1200000000000002E-2</v>
      </c>
      <c r="AE104" s="16">
        <v>4.4999999999999997E-3</v>
      </c>
      <c r="AF104" s="32">
        <v>1.78E-2</v>
      </c>
      <c r="AG104" s="16">
        <v>2.87E-2</v>
      </c>
      <c r="AH104" s="16">
        <v>3.4599999999999999E-2</v>
      </c>
      <c r="AI104" s="16">
        <v>-4.8500000000000001E-2</v>
      </c>
      <c r="AJ104" s="16">
        <v>1.2999999999999999E-2</v>
      </c>
      <c r="AK104" s="32">
        <v>0.16569999999999999</v>
      </c>
      <c r="AL104" s="16">
        <v>2.87E-2</v>
      </c>
      <c r="AM104" s="16">
        <v>9.3200000000000005E-2</v>
      </c>
      <c r="AN104" s="16">
        <v>2.5999999999999999E-3</v>
      </c>
      <c r="AO104" s="16">
        <v>0.13550000000000001</v>
      </c>
      <c r="AP104" s="16">
        <v>7.46E-2</v>
      </c>
      <c r="AQ104" s="32">
        <v>3.8399999999999997E-2</v>
      </c>
      <c r="AR104" s="16">
        <v>1.0800000000000001E-2</v>
      </c>
      <c r="AS104" s="16">
        <v>3.8E-3</v>
      </c>
      <c r="AT104" s="16">
        <v>4.6600000000000003E-2</v>
      </c>
      <c r="AU104" s="16">
        <v>2.41E-2</v>
      </c>
      <c r="AV104" s="16">
        <v>1.14E-2</v>
      </c>
      <c r="AW104" s="16">
        <v>-1E-4</v>
      </c>
      <c r="AX104" s="16">
        <v>2.5499999999999998E-2</v>
      </c>
      <c r="AY104" s="16"/>
      <c r="AZ104" s="47"/>
    </row>
    <row r="105" spans="1:52" x14ac:dyDescent="0.25">
      <c r="A105" t="s">
        <v>69</v>
      </c>
      <c r="B105" s="36">
        <f t="shared" si="1"/>
        <v>3.670416666666667E-2</v>
      </c>
      <c r="C105" s="16">
        <v>6.25E-2</v>
      </c>
      <c r="D105" s="16">
        <v>0.1099</v>
      </c>
      <c r="E105" s="16">
        <v>4.4600000000000001E-2</v>
      </c>
      <c r="F105" s="16">
        <v>-1.2699999999999999E-2</v>
      </c>
      <c r="G105" s="16">
        <v>5.2400000000000002E-2</v>
      </c>
      <c r="H105" s="16">
        <v>8.8200000000000001E-2</v>
      </c>
      <c r="I105" s="16">
        <v>1.3899999999999999E-2</v>
      </c>
      <c r="J105" s="16">
        <v>5.8000000000000003E-2</v>
      </c>
      <c r="K105" s="16">
        <v>1.2500000000000001E-2</v>
      </c>
      <c r="L105" s="32">
        <v>4.3400000000000001E-2</v>
      </c>
      <c r="M105" s="16">
        <v>-2.5899999999999999E-2</v>
      </c>
      <c r="N105" s="16">
        <v>-1.34E-2</v>
      </c>
      <c r="O105" s="16">
        <v>1.2500000000000001E-2</v>
      </c>
      <c r="P105" s="16">
        <v>-3.0499999999999999E-2</v>
      </c>
      <c r="Q105" s="32">
        <v>6.4199999999999993E-2</v>
      </c>
      <c r="R105" s="16">
        <v>6.4199999999999993E-2</v>
      </c>
      <c r="S105" s="16">
        <v>9.3399999999999997E-2</v>
      </c>
      <c r="T105" s="16">
        <v>9.5399999999999999E-2</v>
      </c>
      <c r="U105" s="16">
        <v>5.28E-2</v>
      </c>
      <c r="V105" s="16">
        <v>9.3700000000000006E-2</v>
      </c>
      <c r="W105" s="16">
        <v>7.1099999999999997E-2</v>
      </c>
      <c r="X105" s="16">
        <v>7.3200000000000001E-2</v>
      </c>
      <c r="Y105" s="32">
        <v>9.1000000000000004E-3</v>
      </c>
      <c r="Z105" s="16">
        <v>-9.1000000000000004E-3</v>
      </c>
      <c r="AA105" s="16">
        <v>6.4999999999999997E-3</v>
      </c>
      <c r="AB105" s="16">
        <v>6.93E-2</v>
      </c>
      <c r="AC105" s="16">
        <v>9.1899999999999996E-2</v>
      </c>
      <c r="AD105" s="16">
        <v>5.4899999999999997E-2</v>
      </c>
      <c r="AE105" s="16">
        <v>-8.9999999999999998E-4</v>
      </c>
      <c r="AF105" s="32">
        <v>5.3199999999999997E-2</v>
      </c>
      <c r="AG105" s="16">
        <v>6.2300000000000001E-2</v>
      </c>
      <c r="AH105" s="16">
        <v>-2.6100000000000002E-2</v>
      </c>
      <c r="AI105" s="16">
        <v>-1.41E-2</v>
      </c>
      <c r="AJ105" s="16">
        <v>1.3299999999999999E-2</v>
      </c>
      <c r="AK105" s="32">
        <v>0.13550000000000001</v>
      </c>
      <c r="AL105" s="16">
        <v>1.9599999999999999E-2</v>
      </c>
      <c r="AM105" s="16">
        <v>8.8200000000000001E-2</v>
      </c>
      <c r="AN105" s="16">
        <v>-6.4100000000000004E-2</v>
      </c>
      <c r="AO105" s="16">
        <v>0.11459999999999999</v>
      </c>
      <c r="AP105" s="16">
        <v>3.4000000000000002E-2</v>
      </c>
      <c r="AQ105" s="32">
        <v>3.6700000000000003E-2</v>
      </c>
      <c r="AR105" s="16">
        <v>2.2000000000000001E-3</v>
      </c>
      <c r="AS105" s="16">
        <v>1.2800000000000001E-2</v>
      </c>
      <c r="AT105" s="16">
        <v>1.8800000000000001E-2</v>
      </c>
      <c r="AU105" s="16">
        <v>-3.4700000000000002E-2</v>
      </c>
      <c r="AV105" s="16">
        <v>3.7499999999999999E-2</v>
      </c>
      <c r="AW105" s="16">
        <v>4.3999999999999997E-2</v>
      </c>
      <c r="AX105" s="16">
        <v>-1.7000000000000001E-2</v>
      </c>
      <c r="AY105" s="16"/>
      <c r="AZ105" s="47"/>
    </row>
    <row r="106" spans="1:52" x14ac:dyDescent="0.25">
      <c r="A106" t="s">
        <v>132</v>
      </c>
      <c r="B106" s="36">
        <f t="shared" si="1"/>
        <v>-7.6708333333333359E-3</v>
      </c>
      <c r="C106" s="16">
        <v>4.9299999999999997E-2</v>
      </c>
      <c r="D106" s="16">
        <v>9.74E-2</v>
      </c>
      <c r="E106" s="16">
        <v>1.5900000000000001E-2</v>
      </c>
      <c r="F106" s="16">
        <v>1.37E-2</v>
      </c>
      <c r="G106" s="16">
        <v>3.5900000000000001E-2</v>
      </c>
      <c r="H106" s="16">
        <v>3.49E-2</v>
      </c>
      <c r="I106" s="16">
        <v>1.29E-2</v>
      </c>
      <c r="J106" s="16">
        <v>-4.53E-2</v>
      </c>
      <c r="K106" s="16">
        <v>4.36E-2</v>
      </c>
      <c r="L106" s="32">
        <v>-7.4099999999999999E-2</v>
      </c>
      <c r="M106" s="16">
        <v>2.8299999999999999E-2</v>
      </c>
      <c r="N106" s="16">
        <v>8.3699999999999997E-2</v>
      </c>
      <c r="O106" s="16">
        <v>-2.1999999999999999E-2</v>
      </c>
      <c r="P106" s="16">
        <v>8.6999999999999994E-3</v>
      </c>
      <c r="Q106" s="32">
        <v>3.4799999999999998E-2</v>
      </c>
      <c r="R106" s="16">
        <v>3.4799999999999998E-2</v>
      </c>
      <c r="S106" s="16">
        <v>3.6799999999999999E-2</v>
      </c>
      <c r="T106" s="16">
        <v>2.5499999999999998E-2</v>
      </c>
      <c r="U106" s="16">
        <v>-5.0200000000000002E-2</v>
      </c>
      <c r="V106" s="16">
        <v>-7.7600000000000002E-2</v>
      </c>
      <c r="W106" s="16">
        <v>1.95E-2</v>
      </c>
      <c r="X106" s="16">
        <v>9.7999999999999997E-3</v>
      </c>
      <c r="Y106" s="32">
        <v>1.14E-2</v>
      </c>
      <c r="Z106" s="16">
        <v>-1.14E-2</v>
      </c>
      <c r="AA106" s="16">
        <v>2.58E-2</v>
      </c>
      <c r="AB106" s="16">
        <v>-1.0800000000000001E-2</v>
      </c>
      <c r="AC106" s="16">
        <v>2.3900000000000001E-2</v>
      </c>
      <c r="AD106" s="16">
        <v>-3.2800000000000003E-2</v>
      </c>
      <c r="AE106" s="16">
        <v>-4.4900000000000002E-2</v>
      </c>
      <c r="AF106" s="32">
        <v>-0.13850000000000001</v>
      </c>
      <c r="AG106" s="16">
        <v>-9.69E-2</v>
      </c>
      <c r="AH106" s="16">
        <v>-5.9200000000000003E-2</v>
      </c>
      <c r="AI106" s="16">
        <v>-0.1439</v>
      </c>
      <c r="AJ106" s="16">
        <v>-0.12989999999999999</v>
      </c>
      <c r="AK106" s="32">
        <v>2.0500000000000001E-2</v>
      </c>
      <c r="AL106" s="16">
        <v>-0.12239999999999999</v>
      </c>
      <c r="AM106" s="16">
        <v>-2.47E-2</v>
      </c>
      <c r="AN106" s="16">
        <v>-9.98E-2</v>
      </c>
      <c r="AO106" s="16">
        <v>2.8899999999999999E-2</v>
      </c>
      <c r="AP106" s="16">
        <v>3.56E-2</v>
      </c>
      <c r="AQ106" s="32">
        <v>5.28E-2</v>
      </c>
      <c r="AR106" s="16">
        <v>4.3099999999999999E-2</v>
      </c>
      <c r="AS106" s="16">
        <v>-5.1999999999999998E-2</v>
      </c>
      <c r="AT106" s="16">
        <v>-2.0400000000000001E-2</v>
      </c>
      <c r="AU106" s="16">
        <v>3.32E-2</v>
      </c>
      <c r="AV106" s="16">
        <v>0.02</v>
      </c>
      <c r="AW106" s="16">
        <v>-8.0000000000000004E-4</v>
      </c>
      <c r="AX106" s="16">
        <v>8.6999999999999994E-3</v>
      </c>
      <c r="AY106" s="16"/>
      <c r="AZ106" s="47"/>
    </row>
    <row r="107" spans="1:52" x14ac:dyDescent="0.25">
      <c r="A107" t="s">
        <v>133</v>
      </c>
      <c r="B107" s="36">
        <f t="shared" si="1"/>
        <v>-1.7316666666666668E-2</v>
      </c>
      <c r="C107" s="16">
        <v>5.9900000000000002E-2</v>
      </c>
      <c r="D107" s="16">
        <v>0.1048</v>
      </c>
      <c r="E107" s="16">
        <v>-3.5999999999999997E-2</v>
      </c>
      <c r="F107" s="16">
        <v>2.0899999999999998E-2</v>
      </c>
      <c r="G107" s="16">
        <v>-1.1999999999999999E-3</v>
      </c>
      <c r="H107" s="16">
        <v>3.2399999999999998E-2</v>
      </c>
      <c r="I107" s="16">
        <v>-4.2299999999999997E-2</v>
      </c>
      <c r="J107" s="16">
        <v>-3.3E-3</v>
      </c>
      <c r="K107" s="16">
        <v>9.4999999999999998E-3</v>
      </c>
      <c r="L107" s="32">
        <v>-6.6000000000000003E-2</v>
      </c>
      <c r="M107" s="16">
        <v>5.0099999999999999E-2</v>
      </c>
      <c r="N107" s="16">
        <v>3.4000000000000002E-2</v>
      </c>
      <c r="O107" s="16">
        <v>-6.88E-2</v>
      </c>
      <c r="P107" s="16">
        <v>3.8E-3</v>
      </c>
      <c r="Q107" s="32">
        <v>3.1699999999999999E-2</v>
      </c>
      <c r="R107" s="16">
        <v>3.1699999999999999E-2</v>
      </c>
      <c r="S107" s="16">
        <v>1.2999999999999999E-3</v>
      </c>
      <c r="T107" s="16">
        <v>6.7799999999999999E-2</v>
      </c>
      <c r="U107" s="16">
        <v>-5.0000000000000001E-3</v>
      </c>
      <c r="V107" s="16">
        <v>-2.8400000000000002E-2</v>
      </c>
      <c r="W107" s="16">
        <v>-2.1399999999999999E-2</v>
      </c>
      <c r="X107" s="16">
        <v>-4.99E-2</v>
      </c>
      <c r="Y107" s="32">
        <v>-1.89E-2</v>
      </c>
      <c r="Z107" s="16">
        <v>1.89E-2</v>
      </c>
      <c r="AA107" s="16">
        <v>-8.6900000000000005E-2</v>
      </c>
      <c r="AB107" s="16">
        <v>-7.5600000000000001E-2</v>
      </c>
      <c r="AC107" s="16">
        <v>1.03E-2</v>
      </c>
      <c r="AD107" s="16">
        <v>-6.1400000000000003E-2</v>
      </c>
      <c r="AE107" s="16">
        <v>-4.9399999999999999E-2</v>
      </c>
      <c r="AF107" s="32">
        <v>-0.12859999999999999</v>
      </c>
      <c r="AG107" s="16">
        <v>-0.1095</v>
      </c>
      <c r="AH107" s="16">
        <v>-8.3699999999999997E-2</v>
      </c>
      <c r="AI107" s="16">
        <v>-5.8299999999999998E-2</v>
      </c>
      <c r="AJ107" s="16">
        <v>-2.9700000000000001E-2</v>
      </c>
      <c r="AK107" s="32">
        <v>-9.7999999999999997E-3</v>
      </c>
      <c r="AL107" s="16">
        <v>-3.3799999999999997E-2</v>
      </c>
      <c r="AM107" s="16">
        <v>-2.1299999999999999E-2</v>
      </c>
      <c r="AN107" s="16">
        <v>-0.1376</v>
      </c>
      <c r="AO107" s="16">
        <v>-5.1000000000000004E-3</v>
      </c>
      <c r="AP107" s="16">
        <v>-6.1600000000000002E-2</v>
      </c>
      <c r="AQ107" s="32">
        <v>4.4600000000000001E-2</v>
      </c>
      <c r="AR107" s="16">
        <v>3.4200000000000001E-2</v>
      </c>
      <c r="AS107" s="16">
        <v>-6.3799999999999996E-2</v>
      </c>
      <c r="AT107" s="16">
        <v>1.6999999999999999E-3</v>
      </c>
      <c r="AU107" s="16">
        <v>1.6299999999999999E-2</v>
      </c>
      <c r="AV107" s="16">
        <v>-1.1999999999999999E-3</v>
      </c>
      <c r="AW107" s="16">
        <v>7.4999999999999997E-3</v>
      </c>
      <c r="AX107" s="16">
        <v>-5.4100000000000002E-2</v>
      </c>
      <c r="AY107" s="16"/>
      <c r="AZ107" s="47"/>
    </row>
    <row r="108" spans="1:52" x14ac:dyDescent="0.25">
      <c r="A108" t="s">
        <v>186</v>
      </c>
      <c r="B108" s="36">
        <f t="shared" si="1"/>
        <v>3.9687500000000001E-2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32"/>
      <c r="M108" s="16"/>
      <c r="N108" s="16"/>
      <c r="O108" s="16"/>
      <c r="P108" s="16"/>
      <c r="Q108" s="32"/>
      <c r="R108" s="16"/>
      <c r="S108" s="16"/>
      <c r="T108" s="16"/>
      <c r="U108" s="16"/>
      <c r="V108" s="16"/>
      <c r="W108" s="16"/>
      <c r="X108" s="16"/>
      <c r="Y108" s="32"/>
      <c r="Z108" s="16"/>
      <c r="AA108" s="16"/>
      <c r="AB108" s="16"/>
      <c r="AC108" s="16"/>
      <c r="AD108" s="16"/>
      <c r="AE108" s="16"/>
      <c r="AF108" s="32"/>
      <c r="AG108" s="16"/>
      <c r="AH108" s="16"/>
      <c r="AI108" s="16"/>
      <c r="AJ108" s="16"/>
      <c r="AK108" s="32"/>
      <c r="AL108" s="16"/>
      <c r="AM108" s="16"/>
      <c r="AN108" s="16"/>
      <c r="AO108" s="16"/>
      <c r="AP108" s="16"/>
      <c r="AQ108" s="32">
        <v>5.8700000000000002E-2</v>
      </c>
      <c r="AR108" s="16">
        <v>2.3699999999999999E-2</v>
      </c>
      <c r="AS108" s="16">
        <v>1.24E-2</v>
      </c>
      <c r="AT108" s="16">
        <v>4.6199999999999998E-2</v>
      </c>
      <c r="AU108" s="16">
        <v>4.3799999999999999E-2</v>
      </c>
      <c r="AV108" s="16">
        <v>6.2799999999999995E-2</v>
      </c>
      <c r="AW108" s="16">
        <v>4.0599999999999997E-2</v>
      </c>
      <c r="AX108" s="16">
        <v>2.93E-2</v>
      </c>
      <c r="AY108" s="16"/>
      <c r="AZ108" s="47"/>
    </row>
    <row r="109" spans="1:52" x14ac:dyDescent="0.25">
      <c r="A109" t="s">
        <v>70</v>
      </c>
      <c r="B109" s="36">
        <f t="shared" si="1"/>
        <v>2.5904166666666659E-2</v>
      </c>
      <c r="C109" s="16">
        <v>2.3999999999999998E-3</v>
      </c>
      <c r="D109" s="16">
        <v>-5.8500000000000003E-2</v>
      </c>
      <c r="E109" s="16">
        <v>2.4299999999999999E-2</v>
      </c>
      <c r="F109" s="16">
        <v>-1.0999999999999999E-2</v>
      </c>
      <c r="G109" s="16">
        <v>5.7000000000000002E-3</v>
      </c>
      <c r="H109" s="16">
        <v>1.1000000000000001E-3</v>
      </c>
      <c r="I109" s="16">
        <v>4.2500000000000003E-2</v>
      </c>
      <c r="J109" s="16">
        <v>3.9699999999999999E-2</v>
      </c>
      <c r="K109" s="16">
        <v>5.5999999999999999E-3</v>
      </c>
      <c r="L109" s="32">
        <v>-2.64E-2</v>
      </c>
      <c r="M109" s="16">
        <v>3.3000000000000002E-2</v>
      </c>
      <c r="N109" s="16">
        <v>1.4E-2</v>
      </c>
      <c r="O109" s="16">
        <v>2.1499999999999998E-2</v>
      </c>
      <c r="P109" s="16">
        <v>4.5199999999999997E-2</v>
      </c>
      <c r="Q109" s="32">
        <v>2.8400000000000002E-2</v>
      </c>
      <c r="R109" s="16">
        <v>2.8400000000000002E-2</v>
      </c>
      <c r="S109" s="16">
        <v>5.3400000000000003E-2</v>
      </c>
      <c r="T109" s="16">
        <v>-4.7800000000000002E-2</v>
      </c>
      <c r="U109" s="16">
        <v>0</v>
      </c>
      <c r="V109" s="16">
        <v>2.2100000000000002E-2</v>
      </c>
      <c r="W109" s="16">
        <v>5.3400000000000003E-2</v>
      </c>
      <c r="X109" s="16">
        <v>6.4000000000000001E-2</v>
      </c>
      <c r="Y109" s="32">
        <v>-5.8700000000000002E-2</v>
      </c>
      <c r="Z109" s="16">
        <v>5.8700000000000002E-2</v>
      </c>
      <c r="AA109" s="16">
        <v>6.8999999999999999E-3</v>
      </c>
      <c r="AB109" s="16">
        <v>1.83E-2</v>
      </c>
      <c r="AC109" s="16">
        <v>3.3000000000000002E-2</v>
      </c>
      <c r="AD109" s="16">
        <v>-1.24E-2</v>
      </c>
      <c r="AE109" s="16">
        <v>3.9E-2</v>
      </c>
      <c r="AF109" s="32">
        <v>1.11E-2</v>
      </c>
      <c r="AG109" s="16">
        <v>4.9000000000000002E-2</v>
      </c>
      <c r="AH109" s="16">
        <v>1.9699999999999999E-2</v>
      </c>
      <c r="AI109" s="16">
        <v>9.01E-2</v>
      </c>
      <c r="AJ109" s="16">
        <v>3.44E-2</v>
      </c>
      <c r="AK109" s="32">
        <v>-2.8000000000000001E-2</v>
      </c>
      <c r="AL109" s="16">
        <v>3.9300000000000002E-2</v>
      </c>
      <c r="AM109" s="16">
        <v>7.6999999999999999E-2</v>
      </c>
      <c r="AN109" s="16">
        <v>8.8400000000000006E-2</v>
      </c>
      <c r="AO109" s="16">
        <v>3.8899999999999997E-2</v>
      </c>
      <c r="AP109" s="16">
        <v>6.1800000000000001E-2</v>
      </c>
      <c r="AQ109" s="32">
        <v>4.3799999999999999E-2</v>
      </c>
      <c r="AR109" s="16">
        <v>-1.1999999999999999E-3</v>
      </c>
      <c r="AS109" s="16">
        <v>5.3800000000000001E-2</v>
      </c>
      <c r="AT109" s="16">
        <v>4.82E-2</v>
      </c>
      <c r="AU109" s="16">
        <v>2.7099999999999999E-2</v>
      </c>
      <c r="AV109" s="16">
        <v>7.0800000000000002E-2</v>
      </c>
      <c r="AW109" s="16">
        <v>7.5600000000000001E-2</v>
      </c>
      <c r="AX109" s="16">
        <v>1.78E-2</v>
      </c>
      <c r="AY109" s="16"/>
      <c r="AZ109" s="47"/>
    </row>
    <row r="110" spans="1:52" x14ac:dyDescent="0.25">
      <c r="A110" t="s">
        <v>71</v>
      </c>
      <c r="B110" s="36">
        <f t="shared" si="1"/>
        <v>-9.4312499999999969E-3</v>
      </c>
      <c r="C110" s="16">
        <v>-9.1000000000000004E-3</v>
      </c>
      <c r="D110" s="16">
        <v>-7.1999999999999995E-2</v>
      </c>
      <c r="E110" s="16">
        <v>-6.4000000000000003E-3</v>
      </c>
      <c r="F110" s="16">
        <v>-0.10630000000000001</v>
      </c>
      <c r="G110" s="16">
        <v>-5.57E-2</v>
      </c>
      <c r="H110" s="16">
        <v>-2.1000000000000001E-2</v>
      </c>
      <c r="I110" s="16">
        <v>2.24E-2</v>
      </c>
      <c r="J110" s="16">
        <v>3.8899999999999997E-2</v>
      </c>
      <c r="K110" s="16">
        <v>-2.9999999999999997E-4</v>
      </c>
      <c r="L110" s="32">
        <v>-4.1200000000000001E-2</v>
      </c>
      <c r="M110" s="16">
        <v>-1.7600000000000001E-2</v>
      </c>
      <c r="N110" s="16">
        <v>-2.4299999999999999E-2</v>
      </c>
      <c r="O110" s="16">
        <v>0.1031</v>
      </c>
      <c r="P110" s="16">
        <v>1.9E-3</v>
      </c>
      <c r="Q110" s="32">
        <v>-2.93E-2</v>
      </c>
      <c r="R110" s="16">
        <v>-2.93E-2</v>
      </c>
      <c r="S110" s="16">
        <v>-7.7000000000000002E-3</v>
      </c>
      <c r="T110" s="16">
        <v>-3.7900000000000003E-2</v>
      </c>
      <c r="U110" s="16">
        <v>6.25E-2</v>
      </c>
      <c r="V110" s="16">
        <v>2.9899999999999999E-2</v>
      </c>
      <c r="W110" s="16">
        <v>-2.9999999999999997E-4</v>
      </c>
      <c r="X110" s="16">
        <v>-2.4799999999999999E-2</v>
      </c>
      <c r="Y110" s="32">
        <v>-2.5999999999999999E-2</v>
      </c>
      <c r="Z110" s="16">
        <v>2.5999999999999999E-2</v>
      </c>
      <c r="AA110" s="16">
        <v>-2.9399999999999999E-2</v>
      </c>
      <c r="AB110" s="16">
        <v>-2.7900000000000001E-2</v>
      </c>
      <c r="AC110" s="16">
        <v>-4.5999999999999999E-2</v>
      </c>
      <c r="AD110" s="16">
        <v>-6.3100000000000003E-2</v>
      </c>
      <c r="AE110" s="16">
        <v>-0.1072</v>
      </c>
      <c r="AF110" s="32">
        <v>3.4599999999999999E-2</v>
      </c>
      <c r="AG110" s="16">
        <v>3.4700000000000002E-2</v>
      </c>
      <c r="AH110" s="16">
        <v>-5.16E-2</v>
      </c>
      <c r="AI110" s="16">
        <v>-3.15E-2</v>
      </c>
      <c r="AJ110" s="16">
        <v>-1.44E-2</v>
      </c>
      <c r="AK110" s="32">
        <v>2.4799999999999999E-2</v>
      </c>
      <c r="AL110" s="16">
        <v>-8.8400000000000006E-2</v>
      </c>
      <c r="AM110" s="16">
        <v>-4.8899999999999999E-2</v>
      </c>
      <c r="AN110" s="16">
        <v>5.45E-2</v>
      </c>
      <c r="AO110" s="16">
        <v>2.1999999999999999E-2</v>
      </c>
      <c r="AP110" s="16">
        <v>6.9599999999999995E-2</v>
      </c>
      <c r="AQ110" s="32">
        <v>-6.6299999999999998E-2</v>
      </c>
      <c r="AR110" s="16">
        <v>1.24E-2</v>
      </c>
      <c r="AS110" s="16">
        <v>7.0900000000000005E-2</v>
      </c>
      <c r="AT110" s="16">
        <v>4.4299999999999999E-2</v>
      </c>
      <c r="AU110" s="16">
        <v>-1.0699999999999999E-2</v>
      </c>
      <c r="AV110" s="16">
        <v>-1.24E-2</v>
      </c>
      <c r="AW110" s="16">
        <v>-1.1900000000000001E-2</v>
      </c>
      <c r="AX110" s="16">
        <v>1.37E-2</v>
      </c>
      <c r="AY110" s="16"/>
      <c r="AZ110" s="47"/>
    </row>
    <row r="111" spans="1:52" x14ac:dyDescent="0.25">
      <c r="A111" t="s">
        <v>72</v>
      </c>
      <c r="B111" s="36">
        <f t="shared" si="1"/>
        <v>-4.1343750000000005E-2</v>
      </c>
      <c r="C111" s="16">
        <v>-5.0700000000000002E-2</v>
      </c>
      <c r="D111" s="16">
        <v>-0.1229</v>
      </c>
      <c r="E111" s="16">
        <v>-7.5700000000000003E-2</v>
      </c>
      <c r="F111" s="16">
        <v>-0.104</v>
      </c>
      <c r="G111" s="16">
        <v>-5.1900000000000002E-2</v>
      </c>
      <c r="H111" s="16">
        <v>-3.4500000000000003E-2</v>
      </c>
      <c r="I111" s="16">
        <v>-4.7E-2</v>
      </c>
      <c r="J111" s="16">
        <v>1.41E-2</v>
      </c>
      <c r="K111" s="16">
        <v>-8.6999999999999994E-3</v>
      </c>
      <c r="L111" s="32">
        <v>-9.0399999999999994E-2</v>
      </c>
      <c r="M111" s="16">
        <v>-8.48E-2</v>
      </c>
      <c r="N111" s="16">
        <v>-0.1636</v>
      </c>
      <c r="O111" s="16">
        <v>-1.14E-2</v>
      </c>
      <c r="P111" s="16">
        <v>-3.9899999999999998E-2</v>
      </c>
      <c r="Q111" s="32">
        <v>-6.08E-2</v>
      </c>
      <c r="R111" s="16">
        <v>-6.08E-2</v>
      </c>
      <c r="S111" s="16">
        <v>-4.36E-2</v>
      </c>
      <c r="T111" s="16">
        <v>-8.0199999999999994E-2</v>
      </c>
      <c r="U111" s="16">
        <v>-4.0300000000000002E-2</v>
      </c>
      <c r="V111" s="16">
        <v>-2.5999999999999999E-3</v>
      </c>
      <c r="W111" s="16">
        <v>-7.0400000000000004E-2</v>
      </c>
      <c r="X111" s="16">
        <v>-8.8200000000000001E-2</v>
      </c>
      <c r="Y111" s="32">
        <v>-1.54E-2</v>
      </c>
      <c r="Z111" s="16">
        <v>1.54E-2</v>
      </c>
      <c r="AA111" s="16">
        <v>-4.3900000000000002E-2</v>
      </c>
      <c r="AB111" s="16">
        <v>-2.7699999999999999E-2</v>
      </c>
      <c r="AC111" s="16">
        <v>-1.14E-2</v>
      </c>
      <c r="AD111" s="16">
        <v>-2.76E-2</v>
      </c>
      <c r="AE111" s="16">
        <v>-6.2399999999999997E-2</v>
      </c>
      <c r="AF111" s="32">
        <v>-6.0600000000000001E-2</v>
      </c>
      <c r="AG111" s="16">
        <v>-6.13E-2</v>
      </c>
      <c r="AH111" s="16">
        <v>-0.1056</v>
      </c>
      <c r="AI111" s="16">
        <v>0.1106</v>
      </c>
      <c r="AJ111" s="16">
        <v>-1E-4</v>
      </c>
      <c r="AK111" s="32">
        <v>-4.4000000000000003E-3</v>
      </c>
      <c r="AL111" s="16">
        <v>-6.8699999999999997E-2</v>
      </c>
      <c r="AM111" s="16">
        <v>-4.4999999999999997E-3</v>
      </c>
      <c r="AN111" s="16">
        <v>5.2499999999999998E-2</v>
      </c>
      <c r="AO111" s="16">
        <v>3.4700000000000002E-2</v>
      </c>
      <c r="AP111" s="16">
        <v>1.2699999999999999E-2</v>
      </c>
      <c r="AQ111" s="32">
        <v>-0.1013</v>
      </c>
      <c r="AR111" s="16">
        <v>-6.5199999999999994E-2</v>
      </c>
      <c r="AS111" s="16">
        <v>-2.8299999999999999E-2</v>
      </c>
      <c r="AT111" s="16">
        <v>-3.7600000000000001E-2</v>
      </c>
      <c r="AU111" s="16">
        <v>-7.7700000000000005E-2</v>
      </c>
      <c r="AV111" s="16">
        <v>-4.8399999999999999E-2</v>
      </c>
      <c r="AW111" s="16">
        <v>-4.7500000000000001E-2</v>
      </c>
      <c r="AX111" s="16">
        <v>7.4999999999999997E-3</v>
      </c>
      <c r="AY111" s="16"/>
      <c r="AZ111" s="47"/>
    </row>
    <row r="112" spans="1:52" x14ac:dyDescent="0.25">
      <c r="A112" t="s">
        <v>73</v>
      </c>
      <c r="B112" s="36">
        <f t="shared" si="1"/>
        <v>-2.5247916666666665E-2</v>
      </c>
      <c r="C112" s="16">
        <v>-2.5100000000000001E-2</v>
      </c>
      <c r="D112" s="16">
        <v>-4.3E-3</v>
      </c>
      <c r="E112" s="16">
        <v>5.5500000000000001E-2</v>
      </c>
      <c r="F112" s="16">
        <v>-2.8E-3</v>
      </c>
      <c r="G112" s="16">
        <v>2.7799999999999998E-2</v>
      </c>
      <c r="H112" s="16">
        <v>6.7000000000000002E-3</v>
      </c>
      <c r="I112" s="16">
        <v>-3.1199999999999999E-2</v>
      </c>
      <c r="J112" s="16">
        <v>-5.16E-2</v>
      </c>
      <c r="K112" s="16">
        <v>-1.5800000000000002E-2</v>
      </c>
      <c r="L112" s="32">
        <v>6.3E-3</v>
      </c>
      <c r="M112" s="16">
        <v>-3.9399999999999998E-2</v>
      </c>
      <c r="N112" s="16">
        <v>-4.07E-2</v>
      </c>
      <c r="O112" s="16">
        <v>-3.5000000000000003E-2</v>
      </c>
      <c r="P112" s="16">
        <v>1.3899999999999999E-2</v>
      </c>
      <c r="Q112" s="32">
        <v>-5.5800000000000002E-2</v>
      </c>
      <c r="R112" s="16">
        <v>-5.5800000000000002E-2</v>
      </c>
      <c r="S112" s="16">
        <v>-3.1E-2</v>
      </c>
      <c r="T112" s="16">
        <v>-1.7299999999999999E-2</v>
      </c>
      <c r="U112" s="16">
        <v>-3.4500000000000003E-2</v>
      </c>
      <c r="V112" s="16">
        <v>-1.61E-2</v>
      </c>
      <c r="W112" s="16">
        <v>1.54E-2</v>
      </c>
      <c r="X112" s="16">
        <v>1.6500000000000001E-2</v>
      </c>
      <c r="Y112" s="32">
        <v>-4.82E-2</v>
      </c>
      <c r="Z112" s="16">
        <v>4.82E-2</v>
      </c>
      <c r="AA112" s="16">
        <v>-1.72E-2</v>
      </c>
      <c r="AB112" s="16">
        <v>-4.7199999999999999E-2</v>
      </c>
      <c r="AC112" s="16">
        <v>-2.4299999999999999E-2</v>
      </c>
      <c r="AD112" s="16">
        <v>-4.36E-2</v>
      </c>
      <c r="AE112" s="16">
        <v>-4.6199999999999998E-2</v>
      </c>
      <c r="AF112" s="32">
        <v>1.6400000000000001E-2</v>
      </c>
      <c r="AG112" s="16">
        <v>-2.7300000000000001E-2</v>
      </c>
      <c r="AH112" s="16">
        <v>-0.14219999999999999</v>
      </c>
      <c r="AI112" s="16">
        <v>-8.6E-3</v>
      </c>
      <c r="AJ112" s="16">
        <v>-4.6899999999999997E-2</v>
      </c>
      <c r="AK112" s="32">
        <v>-8.1699999999999995E-2</v>
      </c>
      <c r="AL112" s="16">
        <v>-3.0599999999999999E-2</v>
      </c>
      <c r="AM112" s="16">
        <v>-8.0999999999999996E-3</v>
      </c>
      <c r="AN112" s="16">
        <v>1.72E-2</v>
      </c>
      <c r="AO112" s="16">
        <v>-4.7300000000000002E-2</v>
      </c>
      <c r="AP112" s="16">
        <v>-6.5100000000000005E-2</v>
      </c>
      <c r="AQ112" s="32">
        <v>-6.5600000000000006E-2</v>
      </c>
      <c r="AR112" s="16">
        <v>-2.8899999999999999E-2</v>
      </c>
      <c r="AS112" s="16">
        <v>-2.1899999999999999E-2</v>
      </c>
      <c r="AT112" s="16">
        <v>-7.3899999999999993E-2</v>
      </c>
      <c r="AU112" s="16">
        <v>-5.45E-2</v>
      </c>
      <c r="AV112" s="16">
        <v>-1.6199999999999999E-2</v>
      </c>
      <c r="AW112" s="16">
        <v>-4.9099999999999998E-2</v>
      </c>
      <c r="AX112" s="16">
        <v>1.52E-2</v>
      </c>
      <c r="AY112" s="16"/>
      <c r="AZ112" s="47"/>
    </row>
    <row r="113" spans="1:52" x14ac:dyDescent="0.25">
      <c r="A113" t="s">
        <v>74</v>
      </c>
      <c r="B113" s="36">
        <f t="shared" si="1"/>
        <v>-1.8037500000000001E-2</v>
      </c>
      <c r="C113" s="16">
        <v>6.1999999999999998E-3</v>
      </c>
      <c r="D113" s="16">
        <v>4.0099999999999997E-2</v>
      </c>
      <c r="E113" s="16">
        <v>-2.0999999999999999E-3</v>
      </c>
      <c r="F113" s="16">
        <v>-1.8499999999999999E-2</v>
      </c>
      <c r="G113" s="16">
        <v>-1.0500000000000001E-2</v>
      </c>
      <c r="H113" s="16">
        <v>-3.0000000000000001E-3</v>
      </c>
      <c r="I113" s="16">
        <v>-5.0000000000000001E-4</v>
      </c>
      <c r="J113" s="16">
        <v>4.7199999999999999E-2</v>
      </c>
      <c r="K113" s="16">
        <v>8.0000000000000004E-4</v>
      </c>
      <c r="L113" s="32">
        <v>3.3000000000000002E-2</v>
      </c>
      <c r="M113" s="16">
        <v>-0.10920000000000001</v>
      </c>
      <c r="N113" s="16">
        <v>-2.0400000000000001E-2</v>
      </c>
      <c r="O113" s="16">
        <v>-6.3500000000000001E-2</v>
      </c>
      <c r="P113" s="16">
        <v>3.2300000000000002E-2</v>
      </c>
      <c r="Q113" s="32">
        <v>-5.9999999999999995E-4</v>
      </c>
      <c r="R113" s="16">
        <v>-5.9999999999999995E-4</v>
      </c>
      <c r="S113" s="16">
        <v>1.23E-2</v>
      </c>
      <c r="T113" s="16">
        <v>8.8999999999999999E-3</v>
      </c>
      <c r="U113" s="16">
        <v>-3.5999999999999999E-3</v>
      </c>
      <c r="V113" s="16">
        <v>-6.6900000000000001E-2</v>
      </c>
      <c r="W113" s="16">
        <v>-6.1499999999999999E-2</v>
      </c>
      <c r="X113" s="16">
        <v>-1.6E-2</v>
      </c>
      <c r="Y113" s="32">
        <v>-7.3000000000000001E-3</v>
      </c>
      <c r="Z113" s="16">
        <v>7.3000000000000001E-3</v>
      </c>
      <c r="AA113" s="16">
        <v>-2.9399999999999999E-2</v>
      </c>
      <c r="AB113" s="16">
        <v>-3.5799999999999998E-2</v>
      </c>
      <c r="AC113" s="16">
        <v>1.1599999999999999E-2</v>
      </c>
      <c r="AD113" s="16">
        <v>-7.5700000000000003E-2</v>
      </c>
      <c r="AE113" s="16">
        <v>2.3900000000000001E-2</v>
      </c>
      <c r="AF113" s="32">
        <v>-3.32E-2</v>
      </c>
      <c r="AG113" s="16">
        <v>-4.5900000000000003E-2</v>
      </c>
      <c r="AH113" s="16">
        <v>-4.48E-2</v>
      </c>
      <c r="AI113" s="16">
        <v>-5.0000000000000001E-4</v>
      </c>
      <c r="AJ113" s="16">
        <v>-6.6600000000000006E-2</v>
      </c>
      <c r="AK113" s="32">
        <v>9.2999999999999992E-3</v>
      </c>
      <c r="AL113" s="16">
        <v>-4.3099999999999999E-2</v>
      </c>
      <c r="AM113" s="16">
        <v>-6.4000000000000001E-2</v>
      </c>
      <c r="AN113" s="16">
        <v>-3.8699999999999998E-2</v>
      </c>
      <c r="AO113" s="16">
        <v>-4.0500000000000001E-2</v>
      </c>
      <c r="AP113" s="16">
        <v>-4.2099999999999999E-2</v>
      </c>
      <c r="AQ113" s="32">
        <v>1.3599999999999999E-2</v>
      </c>
      <c r="AR113" s="16">
        <v>-9.4000000000000004E-3</v>
      </c>
      <c r="AS113" s="16">
        <v>-6.4500000000000002E-2</v>
      </c>
      <c r="AT113" s="16">
        <v>1.6400000000000001E-2</v>
      </c>
      <c r="AU113" s="16">
        <v>-2.7400000000000001E-2</v>
      </c>
      <c r="AV113" s="16">
        <v>-1.4E-2</v>
      </c>
      <c r="AW113" s="16">
        <v>-2.4400000000000002E-2</v>
      </c>
      <c r="AX113" s="16">
        <v>-4.4499999999999998E-2</v>
      </c>
      <c r="AY113" s="16"/>
      <c r="AZ113" s="47"/>
    </row>
    <row r="114" spans="1:52" x14ac:dyDescent="0.25">
      <c r="A114" t="s">
        <v>75</v>
      </c>
      <c r="B114" s="36">
        <f t="shared" si="1"/>
        <v>-3.9025000000000004E-2</v>
      </c>
      <c r="C114" s="16">
        <v>-6.9800000000000001E-2</v>
      </c>
      <c r="D114" s="16">
        <v>-9.5500000000000002E-2</v>
      </c>
      <c r="E114" s="16">
        <v>-5.3400000000000003E-2</v>
      </c>
      <c r="F114" s="16">
        <v>-0.10929999999999999</v>
      </c>
      <c r="G114" s="16">
        <v>-3.9899999999999998E-2</v>
      </c>
      <c r="H114" s="16">
        <v>4.6699999999999998E-2</v>
      </c>
      <c r="I114" s="16">
        <v>-1.2999999999999999E-2</v>
      </c>
      <c r="J114" s="16">
        <v>-3.5200000000000002E-2</v>
      </c>
      <c r="K114" s="16">
        <v>-1.3899999999999999E-2</v>
      </c>
      <c r="L114" s="32">
        <v>3.8E-3</v>
      </c>
      <c r="M114" s="16">
        <v>-0.127</v>
      </c>
      <c r="N114" s="16">
        <v>-0.16650000000000001</v>
      </c>
      <c r="O114" s="16">
        <v>4.7699999999999999E-2</v>
      </c>
      <c r="P114" s="16">
        <v>-4.7600000000000003E-2</v>
      </c>
      <c r="Q114" s="32">
        <v>-2.1700000000000001E-2</v>
      </c>
      <c r="R114" s="16">
        <v>-2.1700000000000001E-2</v>
      </c>
      <c r="S114" s="16">
        <v>-8.3099999999999993E-2</v>
      </c>
      <c r="T114" s="16">
        <v>-0.1119</v>
      </c>
      <c r="U114" s="16">
        <v>-3.3099999999999997E-2</v>
      </c>
      <c r="V114" s="16">
        <v>3.6799999999999999E-2</v>
      </c>
      <c r="W114" s="16">
        <v>-1.4999999999999999E-2</v>
      </c>
      <c r="X114" s="16">
        <v>1.0800000000000001E-2</v>
      </c>
      <c r="Y114" s="32">
        <v>5.0200000000000002E-2</v>
      </c>
      <c r="Z114" s="16">
        <v>-5.0200000000000002E-2</v>
      </c>
      <c r="AA114" s="16">
        <v>-1.6400000000000001E-2</v>
      </c>
      <c r="AB114" s="16">
        <v>2.3800000000000002E-2</v>
      </c>
      <c r="AC114" s="16">
        <v>1.7100000000000001E-2</v>
      </c>
      <c r="AD114" s="16">
        <v>-5.0900000000000001E-2</v>
      </c>
      <c r="AE114" s="16">
        <v>1.09E-2</v>
      </c>
      <c r="AF114" s="32">
        <v>-7.3499999999999996E-2</v>
      </c>
      <c r="AG114" s="16">
        <v>3.4099999999999998E-2</v>
      </c>
      <c r="AH114" s="16">
        <v>-0.22159999999999999</v>
      </c>
      <c r="AI114" s="16">
        <v>8.09E-2</v>
      </c>
      <c r="AJ114" s="16">
        <v>4.2700000000000002E-2</v>
      </c>
      <c r="AK114" s="32">
        <v>-9.4500000000000001E-2</v>
      </c>
      <c r="AL114" s="16">
        <v>-8.2100000000000006E-2</v>
      </c>
      <c r="AM114" s="16">
        <v>-5.2499999999999998E-2</v>
      </c>
      <c r="AN114" s="16">
        <v>8.0799999999999997E-2</v>
      </c>
      <c r="AO114" s="16">
        <v>-6.7599999999999993E-2</v>
      </c>
      <c r="AP114" s="16">
        <v>-6.59E-2</v>
      </c>
      <c r="AQ114" s="32">
        <v>-0.1603</v>
      </c>
      <c r="AR114" s="16">
        <v>-0.13170000000000001</v>
      </c>
      <c r="AS114" s="16">
        <v>1.49E-2</v>
      </c>
      <c r="AT114" s="16">
        <v>-8.5300000000000001E-2</v>
      </c>
      <c r="AU114" s="16">
        <v>-0.1268</v>
      </c>
      <c r="AV114" s="16">
        <v>-3.5200000000000002E-2</v>
      </c>
      <c r="AW114" s="16">
        <v>-1.9400000000000001E-2</v>
      </c>
      <c r="AX114" s="16">
        <v>1.7100000000000001E-2</v>
      </c>
      <c r="AY114" s="16"/>
      <c r="AZ114" s="47"/>
    </row>
    <row r="115" spans="1:52" x14ac:dyDescent="0.25">
      <c r="A115" t="s">
        <v>76</v>
      </c>
      <c r="B115" s="36">
        <f t="shared" si="1"/>
        <v>1.0631250000000004E-2</v>
      </c>
      <c r="C115" s="16">
        <v>-1.8E-3</v>
      </c>
      <c r="D115" s="16">
        <v>-2.2000000000000001E-3</v>
      </c>
      <c r="E115" s="16">
        <v>1.67E-2</v>
      </c>
      <c r="F115" s="16">
        <v>-4.2500000000000003E-2</v>
      </c>
      <c r="G115" s="16">
        <v>-2.3400000000000001E-2</v>
      </c>
      <c r="H115" s="16">
        <v>0</v>
      </c>
      <c r="I115" s="16">
        <v>2.4899999999999999E-2</v>
      </c>
      <c r="J115" s="16">
        <v>-1.18E-2</v>
      </c>
      <c r="K115" s="16">
        <v>1.1599999999999999E-2</v>
      </c>
      <c r="L115" s="32">
        <v>1.34E-2</v>
      </c>
      <c r="M115" s="16">
        <v>2.8899999999999999E-2</v>
      </c>
      <c r="N115" s="16">
        <v>5.28E-2</v>
      </c>
      <c r="O115" s="16">
        <v>1.8499999999999999E-2</v>
      </c>
      <c r="P115" s="16">
        <v>5.5399999999999998E-2</v>
      </c>
      <c r="Q115" s="32">
        <v>-6.6E-3</v>
      </c>
      <c r="R115" s="16">
        <v>-6.6E-3</v>
      </c>
      <c r="S115" s="16">
        <v>4.5600000000000002E-2</v>
      </c>
      <c r="T115" s="16">
        <v>-1.7399999999999999E-2</v>
      </c>
      <c r="U115" s="16">
        <v>-4.2099999999999999E-2</v>
      </c>
      <c r="V115" s="16">
        <v>2.6599999999999999E-2</v>
      </c>
      <c r="W115" s="16">
        <v>-5.8999999999999999E-3</v>
      </c>
      <c r="X115" s="16">
        <v>3.7999999999999999E-2</v>
      </c>
      <c r="Y115" s="32">
        <v>2E-3</v>
      </c>
      <c r="Z115" s="16">
        <v>-2E-3</v>
      </c>
      <c r="AA115" s="16">
        <v>7.46E-2</v>
      </c>
      <c r="AB115" s="16">
        <v>5.7799999999999997E-2</v>
      </c>
      <c r="AC115" s="16">
        <v>4.36E-2</v>
      </c>
      <c r="AD115" s="16">
        <v>8.72E-2</v>
      </c>
      <c r="AE115" s="16">
        <v>6.7400000000000002E-2</v>
      </c>
      <c r="AF115" s="32">
        <v>6.9999999999999999E-4</v>
      </c>
      <c r="AG115" s="16">
        <v>-1.43E-2</v>
      </c>
      <c r="AH115" s="16">
        <v>-2.3400000000000001E-2</v>
      </c>
      <c r="AI115" s="16">
        <v>-2.86E-2</v>
      </c>
      <c r="AJ115" s="16">
        <v>-1.1900000000000001E-2</v>
      </c>
      <c r="AK115" s="32">
        <v>3.8899999999999997E-2</v>
      </c>
      <c r="AL115" s="16">
        <v>1.1900000000000001E-2</v>
      </c>
      <c r="AM115" s="16">
        <v>2.2100000000000002E-2</v>
      </c>
      <c r="AN115" s="16">
        <v>-8.0000000000000004E-4</v>
      </c>
      <c r="AO115" s="16">
        <v>1.21E-2</v>
      </c>
      <c r="AP115" s="16">
        <v>5.7200000000000001E-2</v>
      </c>
      <c r="AQ115" s="32">
        <v>2.5100000000000001E-2</v>
      </c>
      <c r="AR115" s="16">
        <v>-4.4900000000000002E-2</v>
      </c>
      <c r="AS115" s="16">
        <v>-2.24E-2</v>
      </c>
      <c r="AT115" s="16">
        <v>5.4000000000000003E-3</v>
      </c>
      <c r="AU115" s="16">
        <v>3.78E-2</v>
      </c>
      <c r="AV115" s="16">
        <v>1.0999999999999999E-2</v>
      </c>
      <c r="AW115" s="16">
        <v>-4.36E-2</v>
      </c>
      <c r="AX115" s="16">
        <v>-2.47E-2</v>
      </c>
      <c r="AY115" s="16"/>
      <c r="AZ115" s="47"/>
    </row>
    <row r="116" spans="1:52" x14ac:dyDescent="0.25">
      <c r="A116" t="s">
        <v>134</v>
      </c>
      <c r="B116" s="36">
        <f t="shared" si="1"/>
        <v>1.5146153846153844E-2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32">
        <v>5.4300000000000001E-2</v>
      </c>
      <c r="M116" s="16">
        <v>-5.4199999999999998E-2</v>
      </c>
      <c r="N116" s="16">
        <v>3.9399999999999998E-2</v>
      </c>
      <c r="O116" s="16">
        <v>5.4199999999999998E-2</v>
      </c>
      <c r="P116" s="16">
        <v>-3.5999999999999999E-3</v>
      </c>
      <c r="Q116" s="32">
        <v>-3.3999999999999998E-3</v>
      </c>
      <c r="R116" s="16">
        <v>-3.3999999999999998E-3</v>
      </c>
      <c r="S116" s="16">
        <v>0.05</v>
      </c>
      <c r="T116" s="16">
        <v>5.1000000000000004E-3</v>
      </c>
      <c r="U116" s="16">
        <v>-9.1000000000000004E-3</v>
      </c>
      <c r="V116" s="16">
        <v>1.6400000000000001E-2</v>
      </c>
      <c r="W116" s="16">
        <v>4.0899999999999999E-2</v>
      </c>
      <c r="X116" s="16">
        <v>1.2200000000000001E-2</v>
      </c>
      <c r="Y116" s="32">
        <v>-4.0599999999999997E-2</v>
      </c>
      <c r="Z116" s="16">
        <v>4.0599999999999997E-2</v>
      </c>
      <c r="AA116" s="16">
        <v>4.48E-2</v>
      </c>
      <c r="AB116" s="16">
        <v>6.7100000000000007E-2</v>
      </c>
      <c r="AC116" s="16">
        <v>6.2E-2</v>
      </c>
      <c r="AD116" s="16">
        <v>5.96E-2</v>
      </c>
      <c r="AE116" s="16">
        <v>4.1000000000000002E-2</v>
      </c>
      <c r="AF116" s="32">
        <v>2.9000000000000001E-2</v>
      </c>
      <c r="AG116" s="16">
        <v>3.6700000000000003E-2</v>
      </c>
      <c r="AH116" s="16">
        <v>-6.3399999999999998E-2</v>
      </c>
      <c r="AI116" s="16">
        <v>3.8600000000000002E-2</v>
      </c>
      <c r="AJ116" s="16">
        <v>2.1700000000000001E-2</v>
      </c>
      <c r="AK116" s="32">
        <v>5.57E-2</v>
      </c>
      <c r="AL116" s="16">
        <v>8.0000000000000004E-4</v>
      </c>
      <c r="AM116" s="16">
        <v>1.5599999999999999E-2</v>
      </c>
      <c r="AN116" s="16">
        <v>5.5800000000000002E-2</v>
      </c>
      <c r="AO116" s="16">
        <v>6.7000000000000002E-3</v>
      </c>
      <c r="AP116" s="16">
        <v>7.7999999999999996E-3</v>
      </c>
      <c r="AQ116" s="32">
        <v>-1.38E-2</v>
      </c>
      <c r="AR116" s="16">
        <v>-2.8899999999999999E-2</v>
      </c>
      <c r="AS116" s="16">
        <v>-1.4800000000000001E-2</v>
      </c>
      <c r="AT116" s="16">
        <v>-2.4500000000000001E-2</v>
      </c>
      <c r="AU116" s="16">
        <v>-4.3E-3</v>
      </c>
      <c r="AV116" s="16">
        <v>2.3699999999999999E-2</v>
      </c>
      <c r="AW116" s="16">
        <v>-8.0000000000000004E-4</v>
      </c>
      <c r="AX116" s="16">
        <v>-2.4199999999999999E-2</v>
      </c>
      <c r="AY116" s="16"/>
      <c r="AZ116" s="47"/>
    </row>
    <row r="117" spans="1:52" x14ac:dyDescent="0.25">
      <c r="A117" t="s">
        <v>135</v>
      </c>
      <c r="B117" s="36">
        <f t="shared" si="1"/>
        <v>-1.7318750000000001E-2</v>
      </c>
      <c r="C117" s="16">
        <v>-8.4500000000000006E-2</v>
      </c>
      <c r="D117" s="16">
        <v>-7.2800000000000004E-2</v>
      </c>
      <c r="E117" s="16">
        <v>-6.7199999999999996E-2</v>
      </c>
      <c r="F117" s="16">
        <v>-1.2500000000000001E-2</v>
      </c>
      <c r="G117" s="16">
        <v>-4.8399999999999999E-2</v>
      </c>
      <c r="H117" s="16">
        <v>-4.1300000000000003E-2</v>
      </c>
      <c r="I117" s="16">
        <v>-2.8999999999999998E-3</v>
      </c>
      <c r="J117" s="16">
        <v>4.3099999999999999E-2</v>
      </c>
      <c r="K117" s="16">
        <v>-3.1199999999999999E-2</v>
      </c>
      <c r="L117" s="32">
        <v>7.1000000000000004E-3</v>
      </c>
      <c r="M117" s="16">
        <v>2.0199999999999999E-2</v>
      </c>
      <c r="N117" s="16">
        <v>7.3000000000000001E-3</v>
      </c>
      <c r="O117" s="16">
        <v>-1.46E-2</v>
      </c>
      <c r="P117" s="16">
        <v>-2.5899999999999999E-2</v>
      </c>
      <c r="Q117" s="32">
        <v>-4.7600000000000003E-2</v>
      </c>
      <c r="R117" s="16">
        <v>-4.7600000000000003E-2</v>
      </c>
      <c r="S117" s="16">
        <v>-4.4000000000000003E-3</v>
      </c>
      <c r="T117" s="16">
        <v>-2.4799999999999999E-2</v>
      </c>
      <c r="U117" s="16">
        <v>1.06E-2</v>
      </c>
      <c r="V117" s="16">
        <v>-3.7699999999999997E-2</v>
      </c>
      <c r="W117" s="16">
        <v>3.6799999999999999E-2</v>
      </c>
      <c r="X117" s="16">
        <v>3.5499999999999997E-2</v>
      </c>
      <c r="Y117" s="32">
        <v>-5.1799999999999999E-2</v>
      </c>
      <c r="Z117" s="16">
        <v>5.1799999999999999E-2</v>
      </c>
      <c r="AA117" s="16">
        <v>-4.3799999999999999E-2</v>
      </c>
      <c r="AB117" s="16">
        <v>-5.5599999999999997E-2</v>
      </c>
      <c r="AC117" s="16">
        <v>-7.8100000000000003E-2</v>
      </c>
      <c r="AD117" s="16">
        <v>-3.7199999999999997E-2</v>
      </c>
      <c r="AE117" s="16">
        <v>-2.5000000000000001E-2</v>
      </c>
      <c r="AF117" s="32">
        <v>-8.6E-3</v>
      </c>
      <c r="AG117" s="16">
        <v>-2.3400000000000001E-2</v>
      </c>
      <c r="AH117" s="16">
        <v>-8.5000000000000006E-3</v>
      </c>
      <c r="AI117" s="16">
        <v>-1.6500000000000001E-2</v>
      </c>
      <c r="AJ117" s="16">
        <v>8.5000000000000006E-3</v>
      </c>
      <c r="AK117" s="32">
        <v>-2.3699999999999999E-2</v>
      </c>
      <c r="AL117" s="16">
        <v>1.7899999999999999E-2</v>
      </c>
      <c r="AM117" s="16">
        <v>9.2999999999999992E-3</v>
      </c>
      <c r="AN117" s="16">
        <v>9.4999999999999998E-3</v>
      </c>
      <c r="AO117" s="16">
        <v>-1.1299999999999999E-2</v>
      </c>
      <c r="AP117" s="16">
        <v>5.0000000000000001E-4</v>
      </c>
      <c r="AQ117" s="32">
        <v>-2.1299999999999999E-2</v>
      </c>
      <c r="AR117" s="16">
        <v>-6.6299999999999998E-2</v>
      </c>
      <c r="AS117" s="16">
        <v>2.8000000000000001E-2</v>
      </c>
      <c r="AT117" s="16">
        <v>-2.46E-2</v>
      </c>
      <c r="AU117" s="16">
        <v>-3.0200000000000001E-2</v>
      </c>
      <c r="AV117" s="16">
        <v>-1.7399999999999999E-2</v>
      </c>
      <c r="AW117" s="16">
        <v>-3.3999999999999998E-3</v>
      </c>
      <c r="AX117" s="16">
        <v>-7.3000000000000001E-3</v>
      </c>
      <c r="AY117" s="16"/>
      <c r="AZ117" s="47"/>
    </row>
    <row r="118" spans="1:52" x14ac:dyDescent="0.25">
      <c r="A118" t="s">
        <v>77</v>
      </c>
      <c r="B118" s="36">
        <f t="shared" si="1"/>
        <v>4.2083333333333322E-3</v>
      </c>
      <c r="C118" s="16">
        <v>3.8399999999999997E-2</v>
      </c>
      <c r="D118" s="16">
        <v>4.1799999999999997E-2</v>
      </c>
      <c r="E118" s="16">
        <v>4.5699999999999998E-2</v>
      </c>
      <c r="F118" s="16">
        <v>3.1E-2</v>
      </c>
      <c r="G118" s="16">
        <v>-4.02E-2</v>
      </c>
      <c r="H118" s="16">
        <v>1.7999999999999999E-2</v>
      </c>
      <c r="I118" s="16">
        <v>9.7000000000000003E-3</v>
      </c>
      <c r="J118" s="16">
        <v>1.49E-2</v>
      </c>
      <c r="K118" s="16">
        <v>4.5999999999999999E-3</v>
      </c>
      <c r="L118" s="32">
        <v>6.5299999999999997E-2</v>
      </c>
      <c r="M118" s="16">
        <v>9.9000000000000008E-3</v>
      </c>
      <c r="N118" s="16">
        <v>-8.2000000000000007E-3</v>
      </c>
      <c r="O118" s="16">
        <v>-2.1600000000000001E-2</v>
      </c>
      <c r="P118" s="16">
        <v>-2.3099999999999999E-2</v>
      </c>
      <c r="Q118" s="32">
        <v>3.2599999999999997E-2</v>
      </c>
      <c r="R118" s="16">
        <v>3.2599999999999997E-2</v>
      </c>
      <c r="S118" s="16">
        <v>-2.5899999999999999E-2</v>
      </c>
      <c r="T118" s="16">
        <v>-2.58E-2</v>
      </c>
      <c r="U118" s="16">
        <v>-3.09E-2</v>
      </c>
      <c r="V118" s="16">
        <v>-4.6899999999999997E-2</v>
      </c>
      <c r="W118" s="16">
        <v>2.3199999999999998E-2</v>
      </c>
      <c r="X118" s="16">
        <v>-1.2200000000000001E-2</v>
      </c>
      <c r="Y118" s="32">
        <v>-3.2899999999999999E-2</v>
      </c>
      <c r="Z118" s="16">
        <v>3.2899999999999999E-2</v>
      </c>
      <c r="AA118" s="16">
        <v>-3.3E-3</v>
      </c>
      <c r="AB118" s="16">
        <v>-8.9999999999999993E-3</v>
      </c>
      <c r="AC118" s="16">
        <v>-2.9399999999999999E-2</v>
      </c>
      <c r="AD118" s="16">
        <v>-5.6300000000000003E-2</v>
      </c>
      <c r="AE118" s="16">
        <v>7.0199999999999999E-2</v>
      </c>
      <c r="AF118" s="32">
        <v>5.8999999999999997E-2</v>
      </c>
      <c r="AG118" s="16">
        <v>2.75E-2</v>
      </c>
      <c r="AH118" s="16">
        <v>6.0600000000000001E-2</v>
      </c>
      <c r="AI118" s="16">
        <v>-5.96E-2</v>
      </c>
      <c r="AJ118" s="16">
        <v>-4.2700000000000002E-2</v>
      </c>
      <c r="AK118" s="32">
        <v>2.35E-2</v>
      </c>
      <c r="AL118" s="16">
        <v>2.2599999999999999E-2</v>
      </c>
      <c r="AM118" s="16">
        <v>-2E-3</v>
      </c>
      <c r="AN118" s="16">
        <v>-2.4899999999999999E-2</v>
      </c>
      <c r="AO118" s="16">
        <v>-3.0700000000000002E-2</v>
      </c>
      <c r="AP118" s="16">
        <v>1.3599999999999999E-2</v>
      </c>
      <c r="AQ118" s="32">
        <v>4.8300000000000003E-2</v>
      </c>
      <c r="AR118" s="16">
        <v>1.95E-2</v>
      </c>
      <c r="AS118" s="16">
        <v>7.9000000000000008E-3</v>
      </c>
      <c r="AT118" s="16">
        <v>-1.2699999999999999E-2</v>
      </c>
      <c r="AU118" s="16">
        <v>4.2700000000000002E-2</v>
      </c>
      <c r="AV118" s="16">
        <v>-1.9800000000000002E-2</v>
      </c>
      <c r="AW118" s="16">
        <v>-1.4200000000000001E-2</v>
      </c>
      <c r="AX118" s="16">
        <v>-2.1700000000000001E-2</v>
      </c>
      <c r="AY118" s="16"/>
      <c r="AZ118" s="47"/>
    </row>
    <row r="119" spans="1:52" x14ac:dyDescent="0.25">
      <c r="A119" t="s">
        <v>136</v>
      </c>
      <c r="B119" s="36">
        <f t="shared" si="1"/>
        <v>0.12689705882352942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32"/>
      <c r="M119" s="16"/>
      <c r="N119" s="16"/>
      <c r="O119" s="16"/>
      <c r="P119" s="16"/>
      <c r="Q119" s="32">
        <v>0.1143</v>
      </c>
      <c r="R119" s="16">
        <v>0.1143</v>
      </c>
      <c r="S119" s="16">
        <v>0.16769999999999999</v>
      </c>
      <c r="T119" s="16">
        <v>2.9000000000000001E-2</v>
      </c>
      <c r="U119" s="16">
        <v>0.1353</v>
      </c>
      <c r="V119" s="16">
        <v>6.1199999999999997E-2</v>
      </c>
      <c r="W119" s="16">
        <v>7.6999999999999999E-2</v>
      </c>
      <c r="X119" s="16">
        <v>0.1048</v>
      </c>
      <c r="Y119" s="32">
        <v>7.5200000000000003E-2</v>
      </c>
      <c r="Z119" s="16">
        <v>-7.5200000000000003E-2</v>
      </c>
      <c r="AA119" s="16">
        <v>9.4E-2</v>
      </c>
      <c r="AB119" s="16">
        <v>0.22450000000000001</v>
      </c>
      <c r="AC119" s="16">
        <v>0.17560000000000001</v>
      </c>
      <c r="AD119" s="16">
        <v>0.17910000000000001</v>
      </c>
      <c r="AE119" s="16">
        <v>0.20100000000000001</v>
      </c>
      <c r="AF119" s="32">
        <v>0.2157</v>
      </c>
      <c r="AG119" s="16">
        <v>0.16</v>
      </c>
      <c r="AH119" s="16">
        <v>0.13350000000000001</v>
      </c>
      <c r="AI119" s="16">
        <v>8.2400000000000001E-2</v>
      </c>
      <c r="AJ119" s="16">
        <v>7.5999999999999998E-2</v>
      </c>
      <c r="AK119" s="32">
        <v>0.21079999999999999</v>
      </c>
      <c r="AL119" s="16">
        <v>9.3399999999999997E-2</v>
      </c>
      <c r="AM119" s="16">
        <v>0.1216</v>
      </c>
      <c r="AN119" s="16">
        <v>7.5700000000000003E-2</v>
      </c>
      <c r="AO119" s="16">
        <v>0.1646</v>
      </c>
      <c r="AP119" s="16">
        <v>9.7600000000000006E-2</v>
      </c>
      <c r="AQ119" s="32">
        <v>9.7500000000000003E-2</v>
      </c>
      <c r="AR119" s="16">
        <v>0.11020000000000001</v>
      </c>
      <c r="AS119" s="16">
        <v>0.23499999999999999</v>
      </c>
      <c r="AT119" s="16">
        <v>0.20430000000000001</v>
      </c>
      <c r="AU119" s="16">
        <v>0.16650000000000001</v>
      </c>
      <c r="AV119" s="16">
        <v>0.1618</v>
      </c>
      <c r="AW119" s="16">
        <v>0.15540000000000001</v>
      </c>
      <c r="AX119" s="16">
        <v>7.4700000000000003E-2</v>
      </c>
      <c r="AY119" s="16"/>
      <c r="AZ119" s="47"/>
    </row>
    <row r="120" spans="1:52" x14ac:dyDescent="0.25">
      <c r="A120" t="s">
        <v>78</v>
      </c>
      <c r="B120" s="36">
        <f t="shared" si="1"/>
        <v>-8.3604166666666653E-3</v>
      </c>
      <c r="C120" s="16">
        <v>6.2100000000000002E-2</v>
      </c>
      <c r="D120" s="16">
        <v>0.1241</v>
      </c>
      <c r="E120" s="16">
        <v>1.14E-2</v>
      </c>
      <c r="F120" s="16">
        <v>-2.5899999999999999E-2</v>
      </c>
      <c r="G120" s="16">
        <v>2.8899999999999999E-2</v>
      </c>
      <c r="H120" s="16">
        <v>5.5899999999999998E-2</v>
      </c>
      <c r="I120" s="16">
        <v>4.24E-2</v>
      </c>
      <c r="J120" s="16">
        <v>1.5599999999999999E-2</v>
      </c>
      <c r="K120" s="16">
        <v>-4.3299999999999998E-2</v>
      </c>
      <c r="L120" s="32">
        <v>2.1299999999999999E-2</v>
      </c>
      <c r="M120" s="16">
        <v>-7.1999999999999998E-3</v>
      </c>
      <c r="N120" s="16">
        <v>1.6799999999999999E-2</v>
      </c>
      <c r="O120" s="16">
        <v>6.6799999999999998E-2</v>
      </c>
      <c r="P120" s="16">
        <v>-2.2200000000000001E-2</v>
      </c>
      <c r="Q120" s="32">
        <v>-4.0000000000000001E-3</v>
      </c>
      <c r="R120" s="16">
        <v>-4.0000000000000001E-3</v>
      </c>
      <c r="S120" s="16">
        <v>-2.1999999999999999E-2</v>
      </c>
      <c r="T120" s="16">
        <v>-6.7500000000000004E-2</v>
      </c>
      <c r="U120" s="16">
        <v>-1.5E-3</v>
      </c>
      <c r="V120" s="16">
        <v>9.4600000000000004E-2</v>
      </c>
      <c r="W120" s="16">
        <v>3.73E-2</v>
      </c>
      <c r="X120" s="16">
        <v>-4.1999999999999997E-3</v>
      </c>
      <c r="Y120" s="32">
        <v>5.0000000000000001E-3</v>
      </c>
      <c r="Z120" s="16">
        <v>-5.0000000000000001E-3</v>
      </c>
      <c r="AA120" s="16">
        <v>-6.9599999999999995E-2</v>
      </c>
      <c r="AB120" s="16">
        <v>-7.22E-2</v>
      </c>
      <c r="AC120" s="16">
        <v>-9.35E-2</v>
      </c>
      <c r="AD120" s="16">
        <v>-8.2900000000000001E-2</v>
      </c>
      <c r="AE120" s="16">
        <v>-2.5999999999999999E-2</v>
      </c>
      <c r="AF120" s="32">
        <v>-4.0599999999999997E-2</v>
      </c>
      <c r="AG120" s="16">
        <v>1.6400000000000001E-2</v>
      </c>
      <c r="AH120" s="16">
        <v>-4.6199999999999998E-2</v>
      </c>
      <c r="AI120" s="16">
        <v>1.61E-2</v>
      </c>
      <c r="AJ120" s="16">
        <v>-3.2899999999999999E-2</v>
      </c>
      <c r="AK120" s="32">
        <v>-4.3200000000000002E-2</v>
      </c>
      <c r="AL120" s="16">
        <v>-3.7600000000000001E-2</v>
      </c>
      <c r="AM120" s="16">
        <v>-7.7700000000000005E-2</v>
      </c>
      <c r="AN120" s="16">
        <v>-6.6E-3</v>
      </c>
      <c r="AO120" s="16">
        <v>-0.12839999999999999</v>
      </c>
      <c r="AP120" s="16">
        <v>-4.1599999999999998E-2</v>
      </c>
      <c r="AQ120" s="32">
        <v>-1.2E-2</v>
      </c>
      <c r="AR120" s="16">
        <v>-5.9799999999999999E-2</v>
      </c>
      <c r="AS120" s="16">
        <v>4.1099999999999998E-2</v>
      </c>
      <c r="AT120" s="16">
        <v>-1.8800000000000001E-2</v>
      </c>
      <c r="AU120" s="16">
        <v>-4.1000000000000003E-3</v>
      </c>
      <c r="AV120" s="16">
        <v>-7.7000000000000002E-3</v>
      </c>
      <c r="AW120" s="16">
        <v>2.8899999999999999E-2</v>
      </c>
      <c r="AX120" s="16">
        <v>2.2200000000000001E-2</v>
      </c>
      <c r="AY120" s="16"/>
      <c r="AZ120" s="47"/>
    </row>
    <row r="121" spans="1:52" x14ac:dyDescent="0.25">
      <c r="A121" t="s">
        <v>79</v>
      </c>
      <c r="B121" s="36">
        <f t="shared" si="1"/>
        <v>-6.1677083333333348E-2</v>
      </c>
      <c r="C121" s="16">
        <v>-0.11119999999999999</v>
      </c>
      <c r="D121" s="16">
        <v>-8.5999999999999993E-2</v>
      </c>
      <c r="E121" s="16">
        <v>-7.3999999999999996E-2</v>
      </c>
      <c r="F121" s="16">
        <v>-3.5200000000000002E-2</v>
      </c>
      <c r="G121" s="16">
        <v>-5.7799999999999997E-2</v>
      </c>
      <c r="H121" s="16">
        <v>-8.7300000000000003E-2</v>
      </c>
      <c r="I121" s="16">
        <v>-3.9E-2</v>
      </c>
      <c r="J121" s="16">
        <v>-1.5E-3</v>
      </c>
      <c r="K121" s="16">
        <v>-6.7000000000000004E-2</v>
      </c>
      <c r="L121" s="32">
        <v>-9.7299999999999998E-2</v>
      </c>
      <c r="M121" s="16">
        <v>3.6400000000000002E-2</v>
      </c>
      <c r="N121" s="16">
        <v>-7.9899999999999999E-2</v>
      </c>
      <c r="O121" s="16">
        <v>-2.8500000000000001E-2</v>
      </c>
      <c r="P121" s="16">
        <v>-2.2599999999999999E-2</v>
      </c>
      <c r="Q121" s="32">
        <v>-9.7199999999999995E-2</v>
      </c>
      <c r="R121" s="16">
        <v>-9.7199999999999995E-2</v>
      </c>
      <c r="S121" s="16">
        <v>-4.2599999999999999E-2</v>
      </c>
      <c r="T121" s="16">
        <v>-8.7099999999999997E-2</v>
      </c>
      <c r="U121" s="16">
        <v>1.1999999999999999E-3</v>
      </c>
      <c r="V121" s="16">
        <v>-1.35E-2</v>
      </c>
      <c r="W121" s="16">
        <v>-7.3099999999999998E-2</v>
      </c>
      <c r="X121" s="16">
        <v>-9.0800000000000006E-2</v>
      </c>
      <c r="Y121" s="32">
        <v>-5.3400000000000003E-2</v>
      </c>
      <c r="Z121" s="16">
        <v>5.3400000000000003E-2</v>
      </c>
      <c r="AA121" s="16">
        <v>-9.8000000000000004E-2</v>
      </c>
      <c r="AB121" s="16">
        <v>-8.2500000000000004E-2</v>
      </c>
      <c r="AC121" s="16">
        <v>-6.4799999999999996E-2</v>
      </c>
      <c r="AD121" s="16">
        <v>-0.12429999999999999</v>
      </c>
      <c r="AE121" s="16">
        <v>-0.105</v>
      </c>
      <c r="AF121" s="32">
        <v>-2.0799999999999999E-2</v>
      </c>
      <c r="AG121" s="16">
        <v>-9.6199999999999994E-2</v>
      </c>
      <c r="AH121" s="16">
        <v>-1.17E-2</v>
      </c>
      <c r="AI121" s="16">
        <v>-4.7199999999999999E-2</v>
      </c>
      <c r="AJ121" s="16">
        <v>-5.33E-2</v>
      </c>
      <c r="AK121" s="32">
        <v>-0.125</v>
      </c>
      <c r="AL121" s="16">
        <v>-1.8599999999999998E-2</v>
      </c>
      <c r="AM121" s="16">
        <v>-0.1095</v>
      </c>
      <c r="AN121" s="16">
        <v>-9.4500000000000001E-2</v>
      </c>
      <c r="AO121" s="16">
        <v>-0.1825</v>
      </c>
      <c r="AP121" s="16">
        <v>-0.1152</v>
      </c>
      <c r="AQ121" s="32">
        <v>-8.3000000000000001E-3</v>
      </c>
      <c r="AR121" s="16">
        <v>-8.3999999999999995E-3</v>
      </c>
      <c r="AS121" s="16">
        <v>-3.2300000000000002E-2</v>
      </c>
      <c r="AT121" s="16">
        <v>-7.4499999999999997E-2</v>
      </c>
      <c r="AU121" s="16">
        <v>-4.6399999999999997E-2</v>
      </c>
      <c r="AV121" s="16">
        <v>-9.74E-2</v>
      </c>
      <c r="AW121" s="16">
        <v>-7.4200000000000002E-2</v>
      </c>
      <c r="AX121" s="16">
        <v>-1.8700000000000001E-2</v>
      </c>
      <c r="AY121" s="16"/>
      <c r="AZ121" s="47"/>
    </row>
    <row r="122" spans="1:52" x14ac:dyDescent="0.25">
      <c r="A122" t="s">
        <v>80</v>
      </c>
      <c r="B122" s="36">
        <f t="shared" si="1"/>
        <v>5.9972916666666674E-2</v>
      </c>
      <c r="C122" s="16">
        <v>1.84E-2</v>
      </c>
      <c r="D122" s="16">
        <v>-3.3500000000000002E-2</v>
      </c>
      <c r="E122" s="16">
        <v>-5.1499999999999997E-2</v>
      </c>
      <c r="F122" s="16">
        <v>2.81E-2</v>
      </c>
      <c r="G122" s="16">
        <v>7.2700000000000001E-2</v>
      </c>
      <c r="H122" s="16">
        <v>-2.5999999999999999E-2</v>
      </c>
      <c r="I122" s="16">
        <v>-3.2099999999999997E-2</v>
      </c>
      <c r="J122" s="16">
        <v>9.7000000000000003E-3</v>
      </c>
      <c r="K122" s="16">
        <v>3.2000000000000001E-2</v>
      </c>
      <c r="L122" s="32">
        <v>4.4699999999999997E-2</v>
      </c>
      <c r="M122" s="16">
        <v>-1.55E-2</v>
      </c>
      <c r="N122" s="16">
        <v>-3.3000000000000002E-2</v>
      </c>
      <c r="O122" s="16">
        <v>-1.52E-2</v>
      </c>
      <c r="P122" s="16">
        <v>8.3000000000000001E-3</v>
      </c>
      <c r="Q122" s="32">
        <v>8.0299999999999996E-2</v>
      </c>
      <c r="R122" s="16">
        <v>8.0299999999999996E-2</v>
      </c>
      <c r="S122" s="16">
        <v>7.1800000000000003E-2</v>
      </c>
      <c r="T122" s="16">
        <v>-2.3800000000000002E-2</v>
      </c>
      <c r="U122" s="16">
        <v>-5.4399999999999997E-2</v>
      </c>
      <c r="V122" s="16">
        <v>4.5199999999999997E-2</v>
      </c>
      <c r="W122" s="16">
        <v>8.9399999999999993E-2</v>
      </c>
      <c r="X122" s="16">
        <v>7.2700000000000001E-2</v>
      </c>
      <c r="Y122" s="32">
        <v>7.0999999999999994E-2</v>
      </c>
      <c r="Z122" s="16">
        <v>-7.0999999999999994E-2</v>
      </c>
      <c r="AA122" s="16">
        <v>8.9200000000000002E-2</v>
      </c>
      <c r="AB122" s="16">
        <v>8.5599999999999996E-2</v>
      </c>
      <c r="AC122" s="16">
        <v>8.3000000000000004E-2</v>
      </c>
      <c r="AD122" s="16">
        <v>6.6400000000000001E-2</v>
      </c>
      <c r="AE122" s="16">
        <v>0.12429999999999999</v>
      </c>
      <c r="AF122" s="32">
        <v>0.18959999999999999</v>
      </c>
      <c r="AG122" s="16">
        <v>0.1835</v>
      </c>
      <c r="AH122" s="16">
        <v>0.1183</v>
      </c>
      <c r="AI122" s="16">
        <v>0.14760000000000001</v>
      </c>
      <c r="AJ122" s="16">
        <v>8.4500000000000006E-2</v>
      </c>
      <c r="AK122" s="32">
        <v>0.19589999999999999</v>
      </c>
      <c r="AL122" s="16">
        <v>-4.5999999999999999E-3</v>
      </c>
      <c r="AM122" s="16">
        <v>0.1711</v>
      </c>
      <c r="AN122" s="16">
        <v>0.10630000000000001</v>
      </c>
      <c r="AO122" s="16">
        <v>0.18390000000000001</v>
      </c>
      <c r="AP122" s="16">
        <v>0.15179999999999999</v>
      </c>
      <c r="AQ122" s="32">
        <v>7.9899999999999999E-2</v>
      </c>
      <c r="AR122" s="16">
        <v>2.1100000000000001E-2</v>
      </c>
      <c r="AS122" s="16">
        <v>0.1174</v>
      </c>
      <c r="AT122" s="16">
        <v>8.6599999999999996E-2</v>
      </c>
      <c r="AU122" s="16">
        <v>7.9200000000000007E-2</v>
      </c>
      <c r="AV122" s="16">
        <v>5.5E-2</v>
      </c>
      <c r="AW122" s="16">
        <v>7.5899999999999995E-2</v>
      </c>
      <c r="AX122" s="16">
        <v>1.8599999999999998E-2</v>
      </c>
      <c r="AY122" s="16"/>
      <c r="AZ122" s="47"/>
    </row>
    <row r="123" spans="1:52" x14ac:dyDescent="0.25">
      <c r="A123" t="s">
        <v>137</v>
      </c>
      <c r="B123" s="36">
        <f t="shared" si="1"/>
        <v>5.9681250000000019E-2</v>
      </c>
      <c r="C123" s="16">
        <v>6.2300000000000001E-2</v>
      </c>
      <c r="D123" s="16">
        <v>-8.5000000000000006E-3</v>
      </c>
      <c r="E123" s="16">
        <v>2.8999999999999998E-3</v>
      </c>
      <c r="F123" s="16">
        <v>3.6900000000000002E-2</v>
      </c>
      <c r="G123" s="16">
        <v>2.8199999999999999E-2</v>
      </c>
      <c r="H123" s="16">
        <v>8.9800000000000005E-2</v>
      </c>
      <c r="I123" s="16">
        <v>7.4399999999999994E-2</v>
      </c>
      <c r="J123" s="16">
        <v>0.10979999999999999</v>
      </c>
      <c r="K123" s="16">
        <v>7.3000000000000001E-3</v>
      </c>
      <c r="L123" s="32">
        <v>1.78E-2</v>
      </c>
      <c r="M123" s="16">
        <v>-9.7000000000000003E-3</v>
      </c>
      <c r="N123" s="16">
        <v>1.0699999999999999E-2</v>
      </c>
      <c r="O123" s="16">
        <v>6.2300000000000001E-2</v>
      </c>
      <c r="P123" s="16">
        <v>-3.2099999999999997E-2</v>
      </c>
      <c r="Q123" s="32">
        <v>1.0200000000000001E-2</v>
      </c>
      <c r="R123" s="16">
        <v>1.0200000000000001E-2</v>
      </c>
      <c r="S123" s="16">
        <v>6.7699999999999996E-2</v>
      </c>
      <c r="T123" s="16">
        <v>1.52E-2</v>
      </c>
      <c r="U123" s="16">
        <v>8.9899999999999994E-2</v>
      </c>
      <c r="V123" s="16">
        <v>3.9699999999999999E-2</v>
      </c>
      <c r="W123" s="16">
        <v>5.6099999999999997E-2</v>
      </c>
      <c r="X123" s="16">
        <v>9.5699999999999993E-2</v>
      </c>
      <c r="Y123" s="32">
        <v>1.7899999999999999E-2</v>
      </c>
      <c r="Z123" s="16">
        <v>-1.7899999999999999E-2</v>
      </c>
      <c r="AA123" s="16">
        <v>8.3900000000000002E-2</v>
      </c>
      <c r="AB123" s="16">
        <v>7.8600000000000003E-2</v>
      </c>
      <c r="AC123" s="16">
        <v>6.3399999999999998E-2</v>
      </c>
      <c r="AD123" s="16">
        <v>0.105</v>
      </c>
      <c r="AE123" s="16">
        <v>9.4399999999999998E-2</v>
      </c>
      <c r="AF123" s="32">
        <v>0.187</v>
      </c>
      <c r="AG123" s="16">
        <v>0.12620000000000001</v>
      </c>
      <c r="AH123" s="16">
        <v>0.1326</v>
      </c>
      <c r="AI123" s="16">
        <v>6.4199999999999993E-2</v>
      </c>
      <c r="AJ123" s="16">
        <v>1.9E-2</v>
      </c>
      <c r="AK123" s="32">
        <v>5.9900000000000002E-2</v>
      </c>
      <c r="AL123" s="16">
        <v>-2.1899999999999999E-2</v>
      </c>
      <c r="AM123" s="16">
        <v>0.1011</v>
      </c>
      <c r="AN123" s="16">
        <v>7.9200000000000007E-2</v>
      </c>
      <c r="AO123" s="16">
        <v>8.5400000000000004E-2</v>
      </c>
      <c r="AP123" s="16">
        <v>9.01E-2</v>
      </c>
      <c r="AQ123" s="32">
        <v>0.1181</v>
      </c>
      <c r="AR123" s="16">
        <v>6.4399999999999999E-2</v>
      </c>
      <c r="AS123" s="16">
        <v>8.09E-2</v>
      </c>
      <c r="AT123" s="16">
        <v>9.9199999999999997E-2</v>
      </c>
      <c r="AU123" s="16">
        <v>0.1024</v>
      </c>
      <c r="AV123" s="16">
        <v>6.7599999999999993E-2</v>
      </c>
      <c r="AW123" s="16">
        <v>0.1</v>
      </c>
      <c r="AX123" s="16">
        <v>4.7199999999999999E-2</v>
      </c>
      <c r="AY123" s="16"/>
      <c r="AZ123" s="47"/>
    </row>
    <row r="124" spans="1:52" x14ac:dyDescent="0.25">
      <c r="A124" t="s">
        <v>138</v>
      </c>
      <c r="B124" s="36">
        <f t="shared" si="1"/>
        <v>3.3062500000000015E-3</v>
      </c>
      <c r="C124" s="16">
        <v>2.29E-2</v>
      </c>
      <c r="D124" s="16">
        <v>-8.6E-3</v>
      </c>
      <c r="E124" s="16">
        <v>3.0599999999999999E-2</v>
      </c>
      <c r="F124" s="16">
        <v>-9.3299999999999994E-2</v>
      </c>
      <c r="G124" s="16">
        <v>-6.4299999999999996E-2</v>
      </c>
      <c r="H124" s="16">
        <v>-2.3E-2</v>
      </c>
      <c r="I124" s="16">
        <v>-2.4500000000000001E-2</v>
      </c>
      <c r="J124" s="16">
        <v>-5.1700000000000003E-2</v>
      </c>
      <c r="K124" s="16">
        <v>-3.8300000000000001E-2</v>
      </c>
      <c r="L124" s="32">
        <v>-4.7999999999999996E-3</v>
      </c>
      <c r="M124" s="16">
        <v>-3.6299999999999999E-2</v>
      </c>
      <c r="N124" s="16">
        <v>-8.7900000000000006E-2</v>
      </c>
      <c r="O124" s="16">
        <v>7.3999999999999996E-2</v>
      </c>
      <c r="P124" s="16">
        <v>-3.4799999999999998E-2</v>
      </c>
      <c r="Q124" s="32">
        <v>3.9300000000000002E-2</v>
      </c>
      <c r="R124" s="16">
        <v>3.9300000000000002E-2</v>
      </c>
      <c r="S124" s="16">
        <v>4.0000000000000001E-3</v>
      </c>
      <c r="T124" s="16">
        <v>4.1799999999999997E-2</v>
      </c>
      <c r="U124" s="16">
        <v>1.9400000000000001E-2</v>
      </c>
      <c r="V124" s="16">
        <v>3.7699999999999997E-2</v>
      </c>
      <c r="W124" s="16">
        <v>2.7400000000000001E-2</v>
      </c>
      <c r="X124" s="16">
        <v>-2.46E-2</v>
      </c>
      <c r="Y124" s="32">
        <v>-8.9800000000000005E-2</v>
      </c>
      <c r="Z124" s="16">
        <v>8.9800000000000005E-2</v>
      </c>
      <c r="AA124" s="16">
        <v>-9.9400000000000002E-2</v>
      </c>
      <c r="AB124" s="16">
        <v>-9.4000000000000004E-3</v>
      </c>
      <c r="AC124" s="16">
        <v>9.4000000000000004E-3</v>
      </c>
      <c r="AD124" s="16">
        <v>-5.2499999999999998E-2</v>
      </c>
      <c r="AE124" s="16">
        <v>-1.6299999999999999E-2</v>
      </c>
      <c r="AF124" s="32">
        <v>-4.2900000000000001E-2</v>
      </c>
      <c r="AG124" s="16">
        <v>4.9000000000000002E-2</v>
      </c>
      <c r="AH124" s="16">
        <v>6.08E-2</v>
      </c>
      <c r="AI124" s="16">
        <v>6.8500000000000005E-2</v>
      </c>
      <c r="AJ124" s="16">
        <v>3.1600000000000003E-2</v>
      </c>
      <c r="AK124" s="32">
        <v>0.1191</v>
      </c>
      <c r="AL124" s="16">
        <v>-6.4399999999999999E-2</v>
      </c>
      <c r="AM124" s="16">
        <v>8.5300000000000001E-2</v>
      </c>
      <c r="AN124" s="16">
        <v>0.1321</v>
      </c>
      <c r="AO124" s="16">
        <v>7.4200000000000002E-2</v>
      </c>
      <c r="AP124" s="16">
        <v>4.4299999999999999E-2</v>
      </c>
      <c r="AQ124" s="32">
        <v>1.52E-2</v>
      </c>
      <c r="AR124" s="16">
        <v>-1.1299999999999999E-2</v>
      </c>
      <c r="AS124" s="16">
        <v>-2.0199999999999999E-2</v>
      </c>
      <c r="AT124" s="16">
        <v>-1.6000000000000001E-3</v>
      </c>
      <c r="AU124" s="16">
        <v>-0.1037</v>
      </c>
      <c r="AV124" s="16">
        <v>3.1E-2</v>
      </c>
      <c r="AW124" s="16">
        <v>-1.1000000000000001E-3</v>
      </c>
      <c r="AX124" s="16">
        <v>1.67E-2</v>
      </c>
      <c r="AY124" s="16"/>
      <c r="AZ124" s="47"/>
    </row>
    <row r="125" spans="1:52" x14ac:dyDescent="0.25">
      <c r="A125" t="s">
        <v>81</v>
      </c>
      <c r="B125" s="36">
        <f t="shared" si="1"/>
        <v>2.5979166666666694E-3</v>
      </c>
      <c r="C125" s="16">
        <v>-8.3000000000000001E-3</v>
      </c>
      <c r="D125" s="16">
        <v>-7.0499999999999993E-2</v>
      </c>
      <c r="E125" s="16">
        <v>-2.53E-2</v>
      </c>
      <c r="F125" s="16">
        <v>-5.5300000000000002E-2</v>
      </c>
      <c r="G125" s="16">
        <v>-4.53E-2</v>
      </c>
      <c r="H125" s="16">
        <v>-3.0700000000000002E-2</v>
      </c>
      <c r="I125" s="16">
        <v>-6.0000000000000001E-3</v>
      </c>
      <c r="J125" s="16">
        <v>3.0099999999999998E-2</v>
      </c>
      <c r="K125" s="16">
        <v>-5.5599999999999997E-2</v>
      </c>
      <c r="L125" s="32">
        <v>-1.8200000000000001E-2</v>
      </c>
      <c r="M125" s="16">
        <v>-1.18E-2</v>
      </c>
      <c r="N125" s="16">
        <v>-0.1308</v>
      </c>
      <c r="O125" s="16">
        <v>-1E-3</v>
      </c>
      <c r="P125" s="16">
        <v>-5.21E-2</v>
      </c>
      <c r="Q125" s="32">
        <v>-3.7000000000000002E-3</v>
      </c>
      <c r="R125" s="16">
        <v>-3.7000000000000002E-3</v>
      </c>
      <c r="S125" s="16">
        <v>-1.78E-2</v>
      </c>
      <c r="T125" s="16">
        <v>-5.5800000000000002E-2</v>
      </c>
      <c r="U125" s="16">
        <v>6.2700000000000006E-2</v>
      </c>
      <c r="V125" s="16">
        <v>5.33E-2</v>
      </c>
      <c r="W125" s="16">
        <v>-1.83E-2</v>
      </c>
      <c r="X125" s="16">
        <v>7.3000000000000001E-3</v>
      </c>
      <c r="Y125" s="32">
        <v>-1.01E-2</v>
      </c>
      <c r="Z125" s="16">
        <v>1.01E-2</v>
      </c>
      <c r="AA125" s="16">
        <v>5.7299999999999997E-2</v>
      </c>
      <c r="AB125" s="16">
        <v>4.4900000000000002E-2</v>
      </c>
      <c r="AC125" s="16">
        <v>3.1899999999999998E-2</v>
      </c>
      <c r="AD125" s="16">
        <v>3.1E-2</v>
      </c>
      <c r="AE125" s="16">
        <v>-4.9399999999999999E-2</v>
      </c>
      <c r="AF125" s="32">
        <v>5.9299999999999999E-2</v>
      </c>
      <c r="AG125" s="16">
        <v>5.9400000000000001E-2</v>
      </c>
      <c r="AH125" s="16">
        <v>-7.2499999999999995E-2</v>
      </c>
      <c r="AI125" s="16">
        <v>9.5500000000000002E-2</v>
      </c>
      <c r="AJ125" s="16">
        <v>2.0500000000000001E-2</v>
      </c>
      <c r="AK125" s="32">
        <v>-3.9199999999999999E-2</v>
      </c>
      <c r="AL125" s="16">
        <v>-1.4500000000000001E-2</v>
      </c>
      <c r="AM125" s="16">
        <v>-1.66E-2</v>
      </c>
      <c r="AN125" s="16">
        <v>9.6199999999999994E-2</v>
      </c>
      <c r="AO125" s="16">
        <v>3.78E-2</v>
      </c>
      <c r="AP125" s="16">
        <v>7.8799999999999995E-2</v>
      </c>
      <c r="AQ125" s="32">
        <v>-1.7899999999999999E-2</v>
      </c>
      <c r="AR125" s="16">
        <v>2.6100000000000002E-2</v>
      </c>
      <c r="AS125" s="16">
        <v>7.5899999999999995E-2</v>
      </c>
      <c r="AT125" s="16">
        <v>1.78E-2</v>
      </c>
      <c r="AU125" s="16">
        <v>-3.5499999999999997E-2</v>
      </c>
      <c r="AV125" s="16">
        <v>2.7E-2</v>
      </c>
      <c r="AW125" s="16">
        <v>2.9499999999999998E-2</v>
      </c>
      <c r="AX125" s="16">
        <v>3.8199999999999998E-2</v>
      </c>
      <c r="AY125" s="16"/>
      <c r="AZ125" s="47"/>
    </row>
    <row r="126" spans="1:52" x14ac:dyDescent="0.25">
      <c r="A126" t="s">
        <v>82</v>
      </c>
      <c r="B126" s="36">
        <f t="shared" si="1"/>
        <v>7.0474999999999996E-2</v>
      </c>
      <c r="C126" s="16">
        <v>9.1300000000000006E-2</v>
      </c>
      <c r="D126" s="16">
        <v>8.3999999999999995E-3</v>
      </c>
      <c r="E126" s="16">
        <v>6.4000000000000001E-2</v>
      </c>
      <c r="F126" s="16">
        <v>-2.1000000000000001E-2</v>
      </c>
      <c r="G126" s="16">
        <v>1.7299999999999999E-2</v>
      </c>
      <c r="H126" s="16">
        <v>0.11360000000000001</v>
      </c>
      <c r="I126" s="16">
        <v>0.1103</v>
      </c>
      <c r="J126" s="16">
        <v>5.57E-2</v>
      </c>
      <c r="K126" s="16">
        <v>-2.7099999999999999E-2</v>
      </c>
      <c r="L126" s="32">
        <v>0.12509999999999999</v>
      </c>
      <c r="M126" s="16">
        <v>-8.9999999999999998E-4</v>
      </c>
      <c r="N126" s="16">
        <v>9.7999999999999997E-3</v>
      </c>
      <c r="O126" s="16">
        <v>9.4500000000000001E-2</v>
      </c>
      <c r="P126" s="16">
        <v>-4.4600000000000001E-2</v>
      </c>
      <c r="Q126" s="32">
        <v>3.2000000000000001E-2</v>
      </c>
      <c r="R126" s="16">
        <v>3.2000000000000001E-2</v>
      </c>
      <c r="S126" s="16">
        <v>9.7900000000000001E-2</v>
      </c>
      <c r="T126" s="16">
        <v>-4.7000000000000002E-3</v>
      </c>
      <c r="U126" s="16">
        <v>1.1999999999999999E-3</v>
      </c>
      <c r="V126" s="16">
        <v>6.7100000000000007E-2</v>
      </c>
      <c r="W126" s="16">
        <v>4.65E-2</v>
      </c>
      <c r="X126" s="16">
        <v>5.4300000000000001E-2</v>
      </c>
      <c r="Y126" s="32">
        <v>6.3799999999999996E-2</v>
      </c>
      <c r="Z126" s="16">
        <v>-6.3799999999999996E-2</v>
      </c>
      <c r="AA126" s="16">
        <v>7.6999999999999999E-2</v>
      </c>
      <c r="AB126" s="16">
        <v>9.4899999999999998E-2</v>
      </c>
      <c r="AC126" s="16">
        <v>9.8400000000000001E-2</v>
      </c>
      <c r="AD126" s="16">
        <v>8.6599999999999996E-2</v>
      </c>
      <c r="AE126" s="16">
        <v>7.5999999999999998E-2</v>
      </c>
      <c r="AF126" s="32">
        <v>0.1391</v>
      </c>
      <c r="AG126" s="16">
        <v>0.1018</v>
      </c>
      <c r="AH126" s="16">
        <v>0.21129999999999999</v>
      </c>
      <c r="AI126" s="16">
        <v>6.5799999999999997E-2</v>
      </c>
      <c r="AJ126" s="16">
        <v>6.5199999999999994E-2</v>
      </c>
      <c r="AK126" s="32">
        <v>5.1499999999999997E-2</v>
      </c>
      <c r="AL126" s="16">
        <v>6.7500000000000004E-2</v>
      </c>
      <c r="AM126" s="16">
        <v>0.17219999999999999</v>
      </c>
      <c r="AN126" s="16">
        <v>0.1125</v>
      </c>
      <c r="AO126" s="16">
        <v>0.1484</v>
      </c>
      <c r="AP126" s="16">
        <v>0.17530000000000001</v>
      </c>
      <c r="AQ126" s="32">
        <v>8.1199999999999994E-2</v>
      </c>
      <c r="AR126" s="16">
        <v>4.65E-2</v>
      </c>
      <c r="AS126" s="16">
        <v>0.1103</v>
      </c>
      <c r="AT126" s="16">
        <v>8.1600000000000006E-2</v>
      </c>
      <c r="AU126" s="16">
        <v>6.0100000000000001E-2</v>
      </c>
      <c r="AV126" s="16">
        <v>9.7799999999999998E-2</v>
      </c>
      <c r="AW126" s="16">
        <v>0.12709999999999999</v>
      </c>
      <c r="AX126" s="16">
        <v>0.112</v>
      </c>
      <c r="AY126" s="16"/>
      <c r="AZ126" s="47"/>
    </row>
    <row r="127" spans="1:52" x14ac:dyDescent="0.25">
      <c r="A127" t="s">
        <v>187</v>
      </c>
      <c r="B127" s="36">
        <f t="shared" si="1"/>
        <v>1.5499999999999818E-4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32"/>
      <c r="M127" s="16"/>
      <c r="N127" s="16"/>
      <c r="O127" s="16"/>
      <c r="P127" s="16"/>
      <c r="Q127" s="32"/>
      <c r="R127" s="16"/>
      <c r="S127" s="16"/>
      <c r="T127" s="16"/>
      <c r="U127" s="16"/>
      <c r="V127" s="16"/>
      <c r="W127" s="16"/>
      <c r="X127" s="16"/>
      <c r="Y127" s="32"/>
      <c r="Z127" s="16"/>
      <c r="AA127" s="16"/>
      <c r="AB127" s="16"/>
      <c r="AC127" s="16"/>
      <c r="AD127" s="16"/>
      <c r="AE127" s="16"/>
      <c r="AF127" s="32">
        <v>0.23760000000000001</v>
      </c>
      <c r="AG127" s="16">
        <v>6.0100000000000001E-2</v>
      </c>
      <c r="AH127" s="16">
        <v>-0.1022</v>
      </c>
      <c r="AI127" s="16">
        <v>6.8500000000000005E-2</v>
      </c>
      <c r="AJ127" s="16">
        <v>-0.1163</v>
      </c>
      <c r="AK127" s="32">
        <v>-2.3400000000000001E-2</v>
      </c>
      <c r="AL127" s="16">
        <v>-0.18890000000000001</v>
      </c>
      <c r="AM127" s="16">
        <v>-0.1095</v>
      </c>
      <c r="AN127" s="16">
        <v>-3.5400000000000001E-2</v>
      </c>
      <c r="AO127" s="16">
        <v>-6.0600000000000001E-2</v>
      </c>
      <c r="AP127" s="16">
        <v>5.0000000000000001E-3</v>
      </c>
      <c r="AQ127" s="32">
        <v>7.1999999999999995E-2</v>
      </c>
      <c r="AR127" s="16">
        <v>-9.4399999999999998E-2</v>
      </c>
      <c r="AS127" s="16">
        <v>7.7700000000000005E-2</v>
      </c>
      <c r="AT127" s="16">
        <v>7.4200000000000002E-2</v>
      </c>
      <c r="AU127" s="16">
        <v>-7.6700000000000004E-2</v>
      </c>
      <c r="AV127" s="16">
        <v>-9.2999999999999999E-2</v>
      </c>
      <c r="AW127" s="16">
        <v>3.6799999999999999E-2</v>
      </c>
      <c r="AX127" s="16">
        <v>7.0699999999999999E-2</v>
      </c>
      <c r="AY127" s="16">
        <v>0.2009</v>
      </c>
      <c r="AZ127" s="47"/>
    </row>
    <row r="128" spans="1:52" x14ac:dyDescent="0.25">
      <c r="A128" t="s">
        <v>188</v>
      </c>
      <c r="B128" s="36">
        <f t="shared" si="1"/>
        <v>-6.5140816326530598E-2</v>
      </c>
      <c r="C128" s="16">
        <v>-8.4699999999999998E-2</v>
      </c>
      <c r="D128" s="16">
        <v>3.3399999999999999E-2</v>
      </c>
      <c r="E128" s="16">
        <v>-7.9500000000000001E-2</v>
      </c>
      <c r="F128" s="16">
        <v>-2.1999999999999999E-2</v>
      </c>
      <c r="G128" s="16">
        <v>-7.85E-2</v>
      </c>
      <c r="H128" s="16">
        <v>-0.11219999999999999</v>
      </c>
      <c r="I128" s="16">
        <v>-6.6400000000000001E-2</v>
      </c>
      <c r="J128" s="16">
        <v>-9.8299999999999998E-2</v>
      </c>
      <c r="K128" s="16">
        <v>-2.8E-3</v>
      </c>
      <c r="L128" s="32">
        <v>-0.1116</v>
      </c>
      <c r="M128" s="16">
        <v>6.9800000000000001E-2</v>
      </c>
      <c r="N128" s="16">
        <v>-7.4999999999999997E-3</v>
      </c>
      <c r="O128" s="16">
        <v>-5.6500000000000002E-2</v>
      </c>
      <c r="P128" s="16">
        <v>1.7100000000000001E-2</v>
      </c>
      <c r="Q128" s="32">
        <v>-4.3299999999999998E-2</v>
      </c>
      <c r="R128" s="16">
        <v>-4.3299999999999998E-2</v>
      </c>
      <c r="S128" s="16">
        <v>-5.33E-2</v>
      </c>
      <c r="T128" s="16">
        <v>-4.0000000000000001E-3</v>
      </c>
      <c r="U128" s="16">
        <v>-3.2300000000000002E-2</v>
      </c>
      <c r="V128" s="16">
        <v>-9.5500000000000002E-2</v>
      </c>
      <c r="W128" s="16">
        <v>-8.9899999999999994E-2</v>
      </c>
      <c r="X128" s="16">
        <v>-9.4700000000000006E-2</v>
      </c>
      <c r="Y128" s="32">
        <v>-7.5800000000000006E-2</v>
      </c>
      <c r="Z128" s="16">
        <v>7.5800000000000006E-2</v>
      </c>
      <c r="AA128" s="16">
        <v>-0.1205</v>
      </c>
      <c r="AB128" s="16">
        <v>-1.6799999999999999E-2</v>
      </c>
      <c r="AC128" s="16">
        <v>-0.11310000000000001</v>
      </c>
      <c r="AD128" s="16">
        <v>-9.0300000000000005E-2</v>
      </c>
      <c r="AE128" s="16">
        <v>-0.11559999999999999</v>
      </c>
      <c r="AF128" s="32">
        <v>-0.1459</v>
      </c>
      <c r="AG128" s="16">
        <v>-0.2092</v>
      </c>
      <c r="AH128" s="16">
        <v>-1.78E-2</v>
      </c>
      <c r="AI128" s="16">
        <v>-8.4000000000000005E-2</v>
      </c>
      <c r="AJ128" s="16">
        <v>-5.57E-2</v>
      </c>
      <c r="AK128" s="32">
        <v>-0.1439</v>
      </c>
      <c r="AL128" s="16">
        <v>-5.3E-3</v>
      </c>
      <c r="AM128" s="16">
        <v>-0.1012</v>
      </c>
      <c r="AN128" s="16">
        <v>-4.58E-2</v>
      </c>
      <c r="AO128" s="16">
        <v>-0.1075</v>
      </c>
      <c r="AP128" s="16">
        <v>-6.8199999999999997E-2</v>
      </c>
      <c r="AQ128" s="32">
        <v>-9.2700000000000005E-2</v>
      </c>
      <c r="AR128" s="16">
        <v>-4.5999999999999999E-2</v>
      </c>
      <c r="AS128" s="16">
        <v>-0.1241</v>
      </c>
      <c r="AT128" s="16">
        <v>-0.1177</v>
      </c>
      <c r="AU128" s="16">
        <v>-6.0100000000000001E-2</v>
      </c>
      <c r="AV128" s="16">
        <v>-9.9699999999999997E-2</v>
      </c>
      <c r="AW128" s="16">
        <v>-0.1246</v>
      </c>
      <c r="AX128" s="16">
        <v>-6.25E-2</v>
      </c>
      <c r="AY128" s="16">
        <v>3.2300000000000002E-2</v>
      </c>
      <c r="AZ128" s="47"/>
    </row>
    <row r="129" spans="1:52" x14ac:dyDescent="0.25">
      <c r="A129" t="s">
        <v>189</v>
      </c>
      <c r="B129" s="36">
        <f t="shared" si="1"/>
        <v>-4.1804081632653062E-2</v>
      </c>
      <c r="C129" s="16">
        <v>-6.9000000000000006E-2</v>
      </c>
      <c r="D129" s="16">
        <v>-1.4800000000000001E-2</v>
      </c>
      <c r="E129" s="16">
        <v>-4.0599999999999997E-2</v>
      </c>
      <c r="F129" s="16">
        <v>5.9999999999999995E-4</v>
      </c>
      <c r="G129" s="16">
        <v>9.1999999999999998E-3</v>
      </c>
      <c r="H129" s="16">
        <v>-8.5599999999999996E-2</v>
      </c>
      <c r="I129" s="16">
        <v>-6.6699999999999995E-2</v>
      </c>
      <c r="J129" s="16">
        <v>-1.6000000000000001E-3</v>
      </c>
      <c r="K129" s="16">
        <v>8.6E-3</v>
      </c>
      <c r="L129" s="32">
        <v>-0.1056</v>
      </c>
      <c r="M129" s="16">
        <v>8.43E-2</v>
      </c>
      <c r="N129" s="16">
        <v>-3.6200000000000003E-2</v>
      </c>
      <c r="O129" s="16">
        <v>-1.9199999999999998E-2</v>
      </c>
      <c r="P129" s="16">
        <v>5.5E-2</v>
      </c>
      <c r="Q129" s="32">
        <v>-7.7499999999999999E-2</v>
      </c>
      <c r="R129" s="16">
        <v>-7.7499999999999999E-2</v>
      </c>
      <c r="S129" s="16">
        <v>-1.0500000000000001E-2</v>
      </c>
      <c r="T129" s="16">
        <v>4.48E-2</v>
      </c>
      <c r="U129" s="16">
        <v>-4.9099999999999998E-2</v>
      </c>
      <c r="V129" s="16">
        <v>-0.11550000000000001</v>
      </c>
      <c r="W129" s="16">
        <v>-3.2800000000000003E-2</v>
      </c>
      <c r="X129" s="16">
        <v>-8.0399999999999999E-2</v>
      </c>
      <c r="Y129" s="32">
        <v>-0.1105</v>
      </c>
      <c r="Z129" s="16">
        <v>0.1105</v>
      </c>
      <c r="AA129" s="16">
        <v>-5.3999999999999999E-2</v>
      </c>
      <c r="AB129" s="16">
        <v>-4.8599999999999997E-2</v>
      </c>
      <c r="AC129" s="16">
        <v>-8.3099999999999993E-2</v>
      </c>
      <c r="AD129" s="16">
        <v>-1.72E-2</v>
      </c>
      <c r="AE129" s="16">
        <v>-9.7999999999999997E-3</v>
      </c>
      <c r="AF129" s="32">
        <v>-0.14929999999999999</v>
      </c>
      <c r="AG129" s="16">
        <v>-0.1832</v>
      </c>
      <c r="AH129" s="16">
        <v>7.4999999999999997E-2</v>
      </c>
      <c r="AI129" s="16">
        <v>-7.1900000000000006E-2</v>
      </c>
      <c r="AJ129" s="16">
        <v>-6.4500000000000002E-2</v>
      </c>
      <c r="AK129" s="32">
        <v>-0.12429999999999999</v>
      </c>
      <c r="AL129" s="16">
        <v>1.6000000000000001E-3</v>
      </c>
      <c r="AM129" s="16">
        <v>-7.5300000000000006E-2</v>
      </c>
      <c r="AN129" s="16">
        <v>-4.9299999999999997E-2</v>
      </c>
      <c r="AO129" s="16">
        <v>-5.4800000000000001E-2</v>
      </c>
      <c r="AP129" s="16">
        <v>-6.1600000000000002E-2</v>
      </c>
      <c r="AQ129" s="32">
        <v>5.0000000000000001E-3</v>
      </c>
      <c r="AR129" s="16">
        <v>-1.7000000000000001E-2</v>
      </c>
      <c r="AS129" s="16">
        <v>-9.7699999999999995E-2</v>
      </c>
      <c r="AT129" s="16">
        <v>-6.88E-2</v>
      </c>
      <c r="AU129" s="16">
        <v>-7.4200000000000002E-2</v>
      </c>
      <c r="AV129" s="16">
        <v>-4.7199999999999999E-2</v>
      </c>
      <c r="AW129" s="16">
        <v>-9.3700000000000006E-2</v>
      </c>
      <c r="AX129" s="16">
        <v>-3.5400000000000001E-2</v>
      </c>
      <c r="AY129" s="16">
        <v>3.1E-2</v>
      </c>
      <c r="AZ129" s="47"/>
    </row>
    <row r="130" spans="1:52" x14ac:dyDescent="0.25">
      <c r="A130" t="s">
        <v>190</v>
      </c>
      <c r="B130" s="36">
        <f t="shared" si="1"/>
        <v>-7.6330612244897955E-2</v>
      </c>
      <c r="C130" s="16">
        <v>-3.0200000000000001E-2</v>
      </c>
      <c r="D130" s="16">
        <v>-8.0000000000000002E-3</v>
      </c>
      <c r="E130" s="16">
        <v>-0.1178</v>
      </c>
      <c r="F130" s="16">
        <v>-2.81E-2</v>
      </c>
      <c r="G130" s="16">
        <v>-2.6599999999999999E-2</v>
      </c>
      <c r="H130" s="16">
        <v>-0.15670000000000001</v>
      </c>
      <c r="I130" s="16">
        <v>-5.6300000000000003E-2</v>
      </c>
      <c r="J130" s="16">
        <v>-3.7499999999999999E-2</v>
      </c>
      <c r="K130" s="16">
        <v>6.7999999999999996E-3</v>
      </c>
      <c r="L130" s="32">
        <v>-0.1045</v>
      </c>
      <c r="M130" s="16">
        <v>8.8300000000000003E-2</v>
      </c>
      <c r="N130" s="16">
        <v>-7.9000000000000008E-3</v>
      </c>
      <c r="O130" s="16">
        <v>-9.2799999999999994E-2</v>
      </c>
      <c r="P130" s="16">
        <v>4.53E-2</v>
      </c>
      <c r="Q130" s="32">
        <v>-6.7199999999999996E-2</v>
      </c>
      <c r="R130" s="16">
        <v>-6.7199999999999996E-2</v>
      </c>
      <c r="S130" s="16">
        <v>-6.7599999999999993E-2</v>
      </c>
      <c r="T130" s="16">
        <v>3.0800000000000001E-2</v>
      </c>
      <c r="U130" s="16">
        <v>-5.4999999999999997E-3</v>
      </c>
      <c r="V130" s="16">
        <v>-0.1605</v>
      </c>
      <c r="W130" s="16">
        <v>-0.1159</v>
      </c>
      <c r="X130" s="16">
        <v>-0.13350000000000001</v>
      </c>
      <c r="Y130" s="32">
        <v>-0.11360000000000001</v>
      </c>
      <c r="Z130" s="16">
        <v>0.11360000000000001</v>
      </c>
      <c r="AA130" s="16">
        <v>-0.1424</v>
      </c>
      <c r="AB130" s="16">
        <v>-6.7199999999999996E-2</v>
      </c>
      <c r="AC130" s="16">
        <v>-0.12180000000000001</v>
      </c>
      <c r="AD130" s="16">
        <v>-0.1108</v>
      </c>
      <c r="AE130" s="16">
        <v>-6.7599999999999993E-2</v>
      </c>
      <c r="AF130" s="32">
        <v>-0.17219999999999999</v>
      </c>
      <c r="AG130" s="16">
        <v>-0.12139999999999999</v>
      </c>
      <c r="AH130" s="16">
        <v>1.34E-2</v>
      </c>
      <c r="AI130" s="16">
        <v>-6.1800000000000001E-2</v>
      </c>
      <c r="AJ130" s="16">
        <v>-0.1158</v>
      </c>
      <c r="AK130" s="32">
        <v>-0.19570000000000001</v>
      </c>
      <c r="AL130" s="16">
        <v>-5.6599999999999998E-2</v>
      </c>
      <c r="AM130" s="16">
        <v>-0.1474</v>
      </c>
      <c r="AN130" s="16">
        <v>-0.17899999999999999</v>
      </c>
      <c r="AO130" s="16">
        <v>-0.1671</v>
      </c>
      <c r="AP130" s="16">
        <v>-0.2331</v>
      </c>
      <c r="AQ130" s="32">
        <v>-6.4899999999999999E-2</v>
      </c>
      <c r="AR130" s="16">
        <v>-4.1999999999999997E-3</v>
      </c>
      <c r="AS130" s="16">
        <v>-0.12790000000000001</v>
      </c>
      <c r="AT130" s="16">
        <v>-2.2499999999999999E-2</v>
      </c>
      <c r="AU130" s="16">
        <v>-5.5E-2</v>
      </c>
      <c r="AV130" s="16">
        <v>-0.17849999999999999</v>
      </c>
      <c r="AW130" s="16">
        <v>-0.1244</v>
      </c>
      <c r="AX130" s="16">
        <v>-9.4200000000000006E-2</v>
      </c>
      <c r="AY130" s="16">
        <v>-9.4999999999999998E-3</v>
      </c>
      <c r="AZ130" s="47"/>
    </row>
    <row r="131" spans="1:52" x14ac:dyDescent="0.25">
      <c r="A131" t="s">
        <v>191</v>
      </c>
      <c r="B131" s="36">
        <f t="shared" si="1"/>
        <v>-6.4963265306122453E-2</v>
      </c>
      <c r="C131" s="16">
        <v>-9.3700000000000006E-2</v>
      </c>
      <c r="D131" s="16">
        <v>-1.49E-2</v>
      </c>
      <c r="E131" s="16">
        <v>-7.4399999999999994E-2</v>
      </c>
      <c r="F131" s="16">
        <v>2.76E-2</v>
      </c>
      <c r="G131" s="16">
        <v>-1.01E-2</v>
      </c>
      <c r="H131" s="16">
        <v>-7.8600000000000003E-2</v>
      </c>
      <c r="I131" s="16">
        <v>-0.13059999999999999</v>
      </c>
      <c r="J131" s="16">
        <v>-7.9100000000000004E-2</v>
      </c>
      <c r="K131" s="16">
        <v>2.1600000000000001E-2</v>
      </c>
      <c r="L131" s="32">
        <v>-5.7200000000000001E-2</v>
      </c>
      <c r="M131" s="16">
        <v>-3.6799999999999999E-2</v>
      </c>
      <c r="N131" s="16">
        <v>1.7399999999999999E-2</v>
      </c>
      <c r="O131" s="16">
        <v>-7.5700000000000003E-2</v>
      </c>
      <c r="P131" s="16">
        <v>9.6799999999999997E-2</v>
      </c>
      <c r="Q131" s="32">
        <v>-1.6500000000000001E-2</v>
      </c>
      <c r="R131" s="16">
        <v>-1.6500000000000001E-2</v>
      </c>
      <c r="S131" s="16">
        <v>-4.24E-2</v>
      </c>
      <c r="T131" s="16">
        <v>1.04E-2</v>
      </c>
      <c r="U131" s="16">
        <v>-5.5899999999999998E-2</v>
      </c>
      <c r="V131" s="16">
        <v>-8.6199999999999999E-2</v>
      </c>
      <c r="W131" s="16">
        <v>-9.2399999999999996E-2</v>
      </c>
      <c r="X131" s="16">
        <v>-0.11070000000000001</v>
      </c>
      <c r="Y131" s="32">
        <v>-3.6900000000000002E-2</v>
      </c>
      <c r="Z131" s="16">
        <v>3.6900000000000002E-2</v>
      </c>
      <c r="AA131" s="16">
        <v>-8.5099999999999995E-2</v>
      </c>
      <c r="AB131" s="16">
        <v>-6.5799999999999997E-2</v>
      </c>
      <c r="AC131" s="16">
        <v>-5.1900000000000002E-2</v>
      </c>
      <c r="AD131" s="16">
        <v>-0.151</v>
      </c>
      <c r="AE131" s="16">
        <v>-0.1227</v>
      </c>
      <c r="AF131" s="32">
        <v>-0.1875</v>
      </c>
      <c r="AG131" s="16">
        <v>-0.18809999999999999</v>
      </c>
      <c r="AH131" s="16">
        <v>-9.3700000000000006E-2</v>
      </c>
      <c r="AI131" s="16">
        <v>-5.8999999999999997E-2</v>
      </c>
      <c r="AJ131" s="16">
        <v>-3.5400000000000001E-2</v>
      </c>
      <c r="AK131" s="32">
        <v>-2.3400000000000001E-2</v>
      </c>
      <c r="AL131" s="16">
        <v>-7.4700000000000003E-2</v>
      </c>
      <c r="AM131" s="16">
        <v>-0.12909999999999999</v>
      </c>
      <c r="AN131" s="16">
        <v>-0.1421</v>
      </c>
      <c r="AO131" s="16">
        <v>-8.0600000000000005E-2</v>
      </c>
      <c r="AP131" s="16">
        <v>-0.10829999999999999</v>
      </c>
      <c r="AQ131" s="32">
        <v>-8.5400000000000004E-2</v>
      </c>
      <c r="AR131" s="16">
        <v>-6.6299999999999998E-2</v>
      </c>
      <c r="AS131" s="16">
        <v>-0.12720000000000001</v>
      </c>
      <c r="AT131" s="16">
        <v>-0.11849999999999999</v>
      </c>
      <c r="AU131" s="16">
        <v>-7.2099999999999997E-2</v>
      </c>
      <c r="AV131" s="16">
        <v>-4.4900000000000002E-2</v>
      </c>
      <c r="AW131" s="16">
        <v>-0.1162</v>
      </c>
      <c r="AX131" s="16">
        <v>-2.1000000000000001E-2</v>
      </c>
      <c r="AY131" s="16">
        <v>-3.5299999999999998E-2</v>
      </c>
      <c r="AZ131" s="47"/>
    </row>
    <row r="132" spans="1:52" x14ac:dyDescent="0.25">
      <c r="A132" t="s">
        <v>192</v>
      </c>
      <c r="B132" s="36">
        <f t="shared" ref="B132:B171" si="2">AVERAGE(C132:AY132)</f>
        <v>-4.021224489795918E-2</v>
      </c>
      <c r="C132" s="16">
        <v>-2.9600000000000001E-2</v>
      </c>
      <c r="D132" s="16">
        <v>1.6899999999999998E-2</v>
      </c>
      <c r="E132" s="16">
        <v>-2.4500000000000001E-2</v>
      </c>
      <c r="F132" s="16">
        <v>8.3500000000000005E-2</v>
      </c>
      <c r="G132" s="16">
        <v>-3.5900000000000001E-2</v>
      </c>
      <c r="H132" s="16">
        <v>-8.5199999999999998E-2</v>
      </c>
      <c r="I132" s="16">
        <v>-1.9E-3</v>
      </c>
      <c r="J132" s="16">
        <v>-4.2700000000000002E-2</v>
      </c>
      <c r="K132" s="16">
        <v>3.0999999999999999E-3</v>
      </c>
      <c r="L132" s="32">
        <v>-4.9299999999999997E-2</v>
      </c>
      <c r="M132" s="16">
        <v>4.8300000000000003E-2</v>
      </c>
      <c r="N132" s="16">
        <v>4.0500000000000001E-2</v>
      </c>
      <c r="O132" s="16">
        <v>-9.3100000000000002E-2</v>
      </c>
      <c r="P132" s="16">
        <v>3.5099999999999999E-2</v>
      </c>
      <c r="Q132" s="32">
        <v>-3.27E-2</v>
      </c>
      <c r="R132" s="16">
        <v>-3.27E-2</v>
      </c>
      <c r="S132" s="16">
        <v>-2.9600000000000001E-2</v>
      </c>
      <c r="T132" s="16">
        <v>3.7100000000000001E-2</v>
      </c>
      <c r="U132" s="16">
        <v>-7.9799999999999996E-2</v>
      </c>
      <c r="V132" s="16">
        <v>-9.74E-2</v>
      </c>
      <c r="W132" s="16">
        <v>-7.1999999999999995E-2</v>
      </c>
      <c r="X132" s="16">
        <v>-8.5199999999999998E-2</v>
      </c>
      <c r="Y132" s="32">
        <v>-1.4E-2</v>
      </c>
      <c r="Z132" s="16">
        <v>1.4E-2</v>
      </c>
      <c r="AA132" s="16">
        <v>-0.1479</v>
      </c>
      <c r="AB132" s="16">
        <v>-4.2200000000000001E-2</v>
      </c>
      <c r="AC132" s="16">
        <v>-9.4600000000000004E-2</v>
      </c>
      <c r="AD132" s="16">
        <v>-9.0300000000000005E-2</v>
      </c>
      <c r="AE132" s="16">
        <v>-3.3E-3</v>
      </c>
      <c r="AF132" s="32">
        <v>-0.13650000000000001</v>
      </c>
      <c r="AG132" s="16">
        <v>-0.1295</v>
      </c>
      <c r="AH132" s="16">
        <v>2.8000000000000001E-2</v>
      </c>
      <c r="AI132" s="16">
        <v>-0.1149</v>
      </c>
      <c r="AJ132" s="16">
        <v>-9.2399999999999996E-2</v>
      </c>
      <c r="AK132" s="32">
        <v>-9.8900000000000002E-2</v>
      </c>
      <c r="AL132" s="16">
        <v>-5.4800000000000001E-2</v>
      </c>
      <c r="AM132" s="16">
        <v>-3.0000000000000001E-3</v>
      </c>
      <c r="AN132" s="16">
        <v>-4.2000000000000003E-2</v>
      </c>
      <c r="AO132" s="16">
        <v>-0.13100000000000001</v>
      </c>
      <c r="AP132" s="16">
        <v>-0.03</v>
      </c>
      <c r="AQ132" s="32">
        <v>-3.5200000000000002E-2</v>
      </c>
      <c r="AR132" s="16">
        <v>2.6700000000000002E-2</v>
      </c>
      <c r="AS132" s="16">
        <v>-9.0200000000000002E-2</v>
      </c>
      <c r="AT132" s="16">
        <v>-3.4599999999999999E-2</v>
      </c>
      <c r="AU132" s="16">
        <v>-1.6999999999999999E-3</v>
      </c>
      <c r="AV132" s="16">
        <v>-7.0199999999999999E-2</v>
      </c>
      <c r="AW132" s="16">
        <v>-6.3200000000000006E-2</v>
      </c>
      <c r="AX132" s="16">
        <v>-5.5999999999999999E-3</v>
      </c>
      <c r="AY132" s="16">
        <v>1.4E-2</v>
      </c>
      <c r="AZ132" s="47"/>
    </row>
    <row r="133" spans="1:52" x14ac:dyDescent="0.25">
      <c r="A133" t="s">
        <v>193</v>
      </c>
      <c r="B133" s="36">
        <f t="shared" si="2"/>
        <v>-8.0820408163265314E-2</v>
      </c>
      <c r="C133" s="16">
        <v>-7.9500000000000001E-2</v>
      </c>
      <c r="D133" s="16">
        <v>-7.7999999999999996E-3</v>
      </c>
      <c r="E133" s="16">
        <v>-9.5500000000000002E-2</v>
      </c>
      <c r="F133" s="16">
        <v>-5.4000000000000003E-3</v>
      </c>
      <c r="G133" s="16">
        <v>-3.3399999999999999E-2</v>
      </c>
      <c r="H133" s="16">
        <v>-0.1623</v>
      </c>
      <c r="I133" s="16">
        <v>-0.13700000000000001</v>
      </c>
      <c r="J133" s="16">
        <v>-8.2100000000000006E-2</v>
      </c>
      <c r="K133" s="16">
        <v>3.0000000000000001E-3</v>
      </c>
      <c r="L133" s="32">
        <v>-0.1229</v>
      </c>
      <c r="M133" s="16">
        <v>-1.17E-2</v>
      </c>
      <c r="N133" s="16">
        <v>9.4299999999999995E-2</v>
      </c>
      <c r="O133" s="16">
        <v>-8.0799999999999997E-2</v>
      </c>
      <c r="P133" s="16">
        <v>-3.0499999999999999E-2</v>
      </c>
      <c r="Q133" s="32">
        <v>-7.7499999999999999E-2</v>
      </c>
      <c r="R133" s="16">
        <v>-7.7499999999999999E-2</v>
      </c>
      <c r="S133" s="16">
        <v>-4.1300000000000003E-2</v>
      </c>
      <c r="T133" s="16">
        <v>2.3900000000000001E-2</v>
      </c>
      <c r="U133" s="16">
        <v>-6.4500000000000002E-2</v>
      </c>
      <c r="V133" s="16">
        <v>-0.1147</v>
      </c>
      <c r="W133" s="16">
        <v>-7.6200000000000004E-2</v>
      </c>
      <c r="X133" s="16">
        <v>-0.14460000000000001</v>
      </c>
      <c r="Y133" s="32">
        <v>8.6999999999999994E-3</v>
      </c>
      <c r="Z133" s="16">
        <v>-8.6999999999999994E-3</v>
      </c>
      <c r="AA133" s="16">
        <v>-0.1406</v>
      </c>
      <c r="AB133" s="16">
        <v>-0.1056</v>
      </c>
      <c r="AC133" s="16">
        <v>-0.16200000000000001</v>
      </c>
      <c r="AD133" s="16">
        <v>-0.1426</v>
      </c>
      <c r="AE133" s="16">
        <v>-6.1199999999999997E-2</v>
      </c>
      <c r="AF133" s="32">
        <v>-0.21160000000000001</v>
      </c>
      <c r="AG133" s="16">
        <v>-0.1976</v>
      </c>
      <c r="AH133" s="16">
        <v>-1.06E-2</v>
      </c>
      <c r="AI133" s="16">
        <v>-3.15E-2</v>
      </c>
      <c r="AJ133" s="16">
        <v>-4.3400000000000001E-2</v>
      </c>
      <c r="AK133" s="32">
        <v>-0.1198</v>
      </c>
      <c r="AL133" s="16">
        <v>-0.16520000000000001</v>
      </c>
      <c r="AM133" s="16">
        <v>-0.12330000000000001</v>
      </c>
      <c r="AN133" s="16">
        <v>-8.5000000000000006E-3</v>
      </c>
      <c r="AO133" s="16">
        <v>-0.1217</v>
      </c>
      <c r="AP133" s="16">
        <v>-0.15659999999999999</v>
      </c>
      <c r="AQ133" s="32">
        <v>-0.1472</v>
      </c>
      <c r="AR133" s="16">
        <v>-0.1045</v>
      </c>
      <c r="AS133" s="16">
        <v>-0.15429999999999999</v>
      </c>
      <c r="AT133" s="16">
        <v>-8.9200000000000002E-2</v>
      </c>
      <c r="AU133" s="16">
        <v>-0.12740000000000001</v>
      </c>
      <c r="AV133" s="16">
        <v>-8.5300000000000001E-2</v>
      </c>
      <c r="AW133" s="16">
        <v>-6.1800000000000001E-2</v>
      </c>
      <c r="AX133" s="16">
        <v>-6.7500000000000004E-2</v>
      </c>
      <c r="AY133" s="16">
        <v>2.8E-3</v>
      </c>
      <c r="AZ133" s="47"/>
    </row>
    <row r="134" spans="1:52" x14ac:dyDescent="0.25">
      <c r="A134" t="s">
        <v>194</v>
      </c>
      <c r="B134" s="36">
        <f t="shared" si="2"/>
        <v>-5.8704081632653046E-2</v>
      </c>
      <c r="C134" s="16">
        <v>-5.9499999999999997E-2</v>
      </c>
      <c r="D134" s="16">
        <v>-5.9999999999999995E-4</v>
      </c>
      <c r="E134" s="16">
        <v>-5.4100000000000002E-2</v>
      </c>
      <c r="F134" s="16">
        <v>8.2000000000000007E-3</v>
      </c>
      <c r="G134" s="16">
        <v>-1.4200000000000001E-2</v>
      </c>
      <c r="H134" s="16">
        <v>-0.05</v>
      </c>
      <c r="I134" s="16">
        <v>-5.9200000000000003E-2</v>
      </c>
      <c r="J134" s="16">
        <v>-3.3099999999999997E-2</v>
      </c>
      <c r="K134" s="16">
        <v>6.4000000000000003E-3</v>
      </c>
      <c r="L134" s="32">
        <v>-4.2500000000000003E-2</v>
      </c>
      <c r="M134" s="16">
        <v>-3.3700000000000001E-2</v>
      </c>
      <c r="N134" s="16">
        <v>-1.01E-2</v>
      </c>
      <c r="O134" s="16">
        <v>-9.3100000000000002E-2</v>
      </c>
      <c r="P134" s="16">
        <v>-1.83E-2</v>
      </c>
      <c r="Q134" s="32">
        <v>-4.87E-2</v>
      </c>
      <c r="R134" s="16">
        <v>-4.87E-2</v>
      </c>
      <c r="S134" s="16">
        <v>-6.6299999999999998E-2</v>
      </c>
      <c r="T134" s="16">
        <v>-2.0799999999999999E-2</v>
      </c>
      <c r="U134" s="16">
        <v>-1.6500000000000001E-2</v>
      </c>
      <c r="V134" s="16">
        <v>-2.64E-2</v>
      </c>
      <c r="W134" s="16">
        <v>-6.7799999999999999E-2</v>
      </c>
      <c r="X134" s="16">
        <v>-6.0499999999999998E-2</v>
      </c>
      <c r="Y134" s="32">
        <v>-1.5699999999999999E-2</v>
      </c>
      <c r="Z134" s="16">
        <v>1.5699999999999999E-2</v>
      </c>
      <c r="AA134" s="16">
        <v>-6.8400000000000002E-2</v>
      </c>
      <c r="AB134" s="16">
        <v>-7.2700000000000001E-2</v>
      </c>
      <c r="AC134" s="16">
        <v>-2.4299999999999999E-2</v>
      </c>
      <c r="AD134" s="16">
        <v>-3.2399999999999998E-2</v>
      </c>
      <c r="AE134" s="16">
        <v>-0.1036</v>
      </c>
      <c r="AF134" s="32">
        <v>-0.14380000000000001</v>
      </c>
      <c r="AG134" s="16">
        <v>-0.15049999999999999</v>
      </c>
      <c r="AH134" s="16">
        <v>-8.7300000000000003E-2</v>
      </c>
      <c r="AI134" s="16">
        <v>-4.3900000000000002E-2</v>
      </c>
      <c r="AJ134" s="16">
        <v>5.3900000000000003E-2</v>
      </c>
      <c r="AK134" s="32">
        <v>-0.1051</v>
      </c>
      <c r="AL134" s="16">
        <v>-8.1100000000000005E-2</v>
      </c>
      <c r="AM134" s="16">
        <v>-7.6100000000000001E-2</v>
      </c>
      <c r="AN134" s="16">
        <v>-6.8900000000000003E-2</v>
      </c>
      <c r="AO134" s="16">
        <v>-7.7799999999999994E-2</v>
      </c>
      <c r="AP134" s="16">
        <v>-0.12130000000000001</v>
      </c>
      <c r="AQ134" s="32">
        <v>-0.16120000000000001</v>
      </c>
      <c r="AR134" s="16">
        <v>-7.9299999999999995E-2</v>
      </c>
      <c r="AS134" s="16">
        <v>-0.113</v>
      </c>
      <c r="AT134" s="16">
        <v>-0.14369999999999999</v>
      </c>
      <c r="AU134" s="16">
        <v>-9.2399999999999996E-2</v>
      </c>
      <c r="AV134" s="16">
        <v>-0.10050000000000001</v>
      </c>
      <c r="AW134" s="16">
        <v>-8.0299999999999996E-2</v>
      </c>
      <c r="AX134" s="16">
        <v>-1.7000000000000001E-2</v>
      </c>
      <c r="AY134" s="16">
        <v>-7.6300000000000007E-2</v>
      </c>
      <c r="AZ134" s="47"/>
    </row>
    <row r="135" spans="1:52" x14ac:dyDescent="0.25">
      <c r="A135" t="s">
        <v>195</v>
      </c>
      <c r="B135" s="36">
        <f t="shared" si="2"/>
        <v>-7.1214285714285716E-2</v>
      </c>
      <c r="C135" s="16">
        <v>-9.4E-2</v>
      </c>
      <c r="D135" s="16">
        <v>-3.9E-2</v>
      </c>
      <c r="E135" s="16">
        <v>-8.6800000000000002E-2</v>
      </c>
      <c r="F135" s="16">
        <v>-3.2500000000000001E-2</v>
      </c>
      <c r="G135" s="16">
        <v>-4.58E-2</v>
      </c>
      <c r="H135" s="16">
        <v>-0.13150000000000001</v>
      </c>
      <c r="I135" s="16">
        <v>-8.9700000000000002E-2</v>
      </c>
      <c r="J135" s="16">
        <v>-7.4499999999999997E-2</v>
      </c>
      <c r="K135" s="16">
        <v>-3.1699999999999999E-2</v>
      </c>
      <c r="L135" s="32">
        <v>-8.4000000000000005E-2</v>
      </c>
      <c r="M135" s="16">
        <v>5.7999999999999996E-3</v>
      </c>
      <c r="N135" s="16">
        <v>-6.1999999999999998E-3</v>
      </c>
      <c r="O135" s="16">
        <v>-5.0200000000000002E-2</v>
      </c>
      <c r="P135" s="16">
        <v>1.4200000000000001E-2</v>
      </c>
      <c r="Q135" s="32">
        <v>-6.6799999999999998E-2</v>
      </c>
      <c r="R135" s="16">
        <v>-6.6799999999999998E-2</v>
      </c>
      <c r="S135" s="16">
        <v>-6.9699999999999998E-2</v>
      </c>
      <c r="T135" s="16">
        <v>1.9900000000000001E-2</v>
      </c>
      <c r="U135" s="16">
        <v>-4.41E-2</v>
      </c>
      <c r="V135" s="16">
        <v>-6.5600000000000006E-2</v>
      </c>
      <c r="W135" s="16">
        <v>-6.7900000000000002E-2</v>
      </c>
      <c r="X135" s="16">
        <v>-5.74E-2</v>
      </c>
      <c r="Y135" s="32">
        <v>2E-3</v>
      </c>
      <c r="Z135" s="16">
        <v>-2E-3</v>
      </c>
      <c r="AA135" s="16">
        <v>-9.7900000000000001E-2</v>
      </c>
      <c r="AB135" s="16">
        <v>-0.1414</v>
      </c>
      <c r="AC135" s="16">
        <v>-2.46E-2</v>
      </c>
      <c r="AD135" s="16">
        <v>-8.7800000000000003E-2</v>
      </c>
      <c r="AE135" s="16">
        <v>-0.12180000000000001</v>
      </c>
      <c r="AF135" s="32">
        <v>-0.20899999999999999</v>
      </c>
      <c r="AG135" s="16">
        <v>-0.17510000000000001</v>
      </c>
      <c r="AH135" s="16">
        <v>-5.9299999999999999E-2</v>
      </c>
      <c r="AI135" s="16">
        <v>-3.3399999999999999E-2</v>
      </c>
      <c r="AJ135" s="16">
        <v>-1.5800000000000002E-2</v>
      </c>
      <c r="AK135" s="32">
        <v>-0.1173</v>
      </c>
      <c r="AL135" s="16">
        <v>-7.6700000000000004E-2</v>
      </c>
      <c r="AM135" s="16">
        <v>-0.1409</v>
      </c>
      <c r="AN135" s="16">
        <v>-8.1100000000000005E-2</v>
      </c>
      <c r="AO135" s="16">
        <v>-0.1109</v>
      </c>
      <c r="AP135" s="16">
        <v>-6.8699999999999997E-2</v>
      </c>
      <c r="AQ135" s="32">
        <v>-0.12920000000000001</v>
      </c>
      <c r="AR135" s="16">
        <v>-8.0500000000000002E-2</v>
      </c>
      <c r="AS135" s="16">
        <v>-0.1454</v>
      </c>
      <c r="AT135" s="16">
        <v>-0.1113</v>
      </c>
      <c r="AU135" s="16">
        <v>-7.2300000000000003E-2</v>
      </c>
      <c r="AV135" s="16">
        <v>-6.0400000000000002E-2</v>
      </c>
      <c r="AW135" s="16">
        <v>-9.3700000000000006E-2</v>
      </c>
      <c r="AX135" s="16">
        <v>-4.8300000000000003E-2</v>
      </c>
      <c r="AY135" s="16">
        <v>-2.24E-2</v>
      </c>
      <c r="AZ135" s="47"/>
    </row>
    <row r="136" spans="1:52" x14ac:dyDescent="0.25">
      <c r="A136" t="s">
        <v>196</v>
      </c>
      <c r="B136" s="36">
        <f t="shared" si="2"/>
        <v>-7.7453061224489791E-2</v>
      </c>
      <c r="C136" s="16">
        <v>-6.5600000000000006E-2</v>
      </c>
      <c r="D136" s="16">
        <v>8.1100000000000005E-2</v>
      </c>
      <c r="E136" s="16">
        <v>-0.1145</v>
      </c>
      <c r="F136" s="16">
        <v>-2.8000000000000001E-2</v>
      </c>
      <c r="G136" s="16">
        <v>3.6700000000000003E-2</v>
      </c>
      <c r="H136" s="16">
        <v>-7.3899999999999993E-2</v>
      </c>
      <c r="I136" s="16">
        <v>-0.111</v>
      </c>
      <c r="J136" s="16">
        <v>-0.1038</v>
      </c>
      <c r="K136" s="16">
        <v>8.6999999999999994E-3</v>
      </c>
      <c r="L136" s="32">
        <v>-4.6300000000000001E-2</v>
      </c>
      <c r="M136" s="16">
        <v>6.4799999999999996E-2</v>
      </c>
      <c r="N136" s="16">
        <v>-6.4999999999999997E-3</v>
      </c>
      <c r="O136" s="16">
        <v>-4.1099999999999998E-2</v>
      </c>
      <c r="P136" s="16">
        <v>-3.2800000000000003E-2</v>
      </c>
      <c r="Q136" s="32">
        <v>-5.7799999999999997E-2</v>
      </c>
      <c r="R136" s="16">
        <v>-5.7799999999999997E-2</v>
      </c>
      <c r="S136" s="16">
        <v>-9.5899999999999999E-2</v>
      </c>
      <c r="T136" s="16">
        <v>8.9999999999999993E-3</v>
      </c>
      <c r="U136" s="16">
        <v>-5.5300000000000002E-2</v>
      </c>
      <c r="V136" s="16">
        <v>-6.6500000000000004E-2</v>
      </c>
      <c r="W136" s="16">
        <v>-0.13120000000000001</v>
      </c>
      <c r="X136" s="16">
        <v>-8.4599999999999995E-2</v>
      </c>
      <c r="Y136" s="32">
        <v>-2.58E-2</v>
      </c>
      <c r="Z136" s="16">
        <v>2.58E-2</v>
      </c>
      <c r="AA136" s="16">
        <v>-8.2799999999999999E-2</v>
      </c>
      <c r="AB136" s="16">
        <v>-0.1484</v>
      </c>
      <c r="AC136" s="16">
        <v>-8.8800000000000004E-2</v>
      </c>
      <c r="AD136" s="16">
        <v>-0.1075</v>
      </c>
      <c r="AE136" s="16">
        <v>-0.15010000000000001</v>
      </c>
      <c r="AF136" s="32">
        <v>-0.21659999999999999</v>
      </c>
      <c r="AG136" s="16">
        <v>-0.20280000000000001</v>
      </c>
      <c r="AH136" s="16">
        <v>-0.15049999999999999</v>
      </c>
      <c r="AI136" s="16">
        <v>-0.1051</v>
      </c>
      <c r="AJ136" s="16">
        <v>-6.2300000000000001E-2</v>
      </c>
      <c r="AK136" s="32">
        <v>-5.28E-2</v>
      </c>
      <c r="AL136" s="16">
        <v>-9.2299999999999993E-2</v>
      </c>
      <c r="AM136" s="16">
        <v>-0.23300000000000001</v>
      </c>
      <c r="AN136" s="16">
        <v>-0.11459999999999999</v>
      </c>
      <c r="AO136" s="16">
        <v>-0.13400000000000001</v>
      </c>
      <c r="AP136" s="16">
        <v>-0.1709</v>
      </c>
      <c r="AQ136" s="32">
        <v>-9.7600000000000006E-2</v>
      </c>
      <c r="AR136" s="16">
        <v>-3.61E-2</v>
      </c>
      <c r="AS136" s="16">
        <v>-0.1103</v>
      </c>
      <c r="AT136" s="16">
        <v>-9.1499999999999998E-2</v>
      </c>
      <c r="AU136" s="16">
        <v>-8.2900000000000001E-2</v>
      </c>
      <c r="AV136" s="16">
        <v>-7.9299999999999995E-2</v>
      </c>
      <c r="AW136" s="16">
        <v>-0.1203</v>
      </c>
      <c r="AX136" s="16">
        <v>-3.6799999999999999E-2</v>
      </c>
      <c r="AY136" s="16">
        <v>-5.5599999999999997E-2</v>
      </c>
      <c r="AZ136" s="47"/>
    </row>
    <row r="137" spans="1:52" x14ac:dyDescent="0.25">
      <c r="A137" t="s">
        <v>197</v>
      </c>
      <c r="B137" s="36">
        <f t="shared" si="2"/>
        <v>-7.7655102040816312E-2</v>
      </c>
      <c r="C137" s="16">
        <v>-0.1183</v>
      </c>
      <c r="D137" s="16">
        <v>-3.6799999999999999E-2</v>
      </c>
      <c r="E137" s="16">
        <v>-0.1111</v>
      </c>
      <c r="F137" s="16">
        <v>-1.24E-2</v>
      </c>
      <c r="G137" s="16">
        <v>-3.56E-2</v>
      </c>
      <c r="H137" s="16">
        <v>-0.19850000000000001</v>
      </c>
      <c r="I137" s="16">
        <v>-0.16739999999999999</v>
      </c>
      <c r="J137" s="16">
        <v>-1.9099999999999999E-2</v>
      </c>
      <c r="K137" s="16">
        <v>2.24E-2</v>
      </c>
      <c r="L137" s="32">
        <v>-6.8400000000000002E-2</v>
      </c>
      <c r="M137" s="16">
        <v>-3.4700000000000002E-2</v>
      </c>
      <c r="N137" s="16">
        <v>-5.0700000000000002E-2</v>
      </c>
      <c r="O137" s="16">
        <v>-8.5000000000000006E-2</v>
      </c>
      <c r="P137" s="16">
        <v>1.04E-2</v>
      </c>
      <c r="Q137" s="32">
        <v>-4.4699999999999997E-2</v>
      </c>
      <c r="R137" s="16">
        <v>-4.4699999999999997E-2</v>
      </c>
      <c r="S137" s="16">
        <v>-9.0999999999999998E-2</v>
      </c>
      <c r="T137" s="16">
        <v>-1.0200000000000001E-2</v>
      </c>
      <c r="U137" s="16">
        <v>-7.4000000000000003E-3</v>
      </c>
      <c r="V137" s="16">
        <v>-5.1299999999999998E-2</v>
      </c>
      <c r="W137" s="16">
        <v>-9.5200000000000007E-2</v>
      </c>
      <c r="X137" s="16">
        <v>-0.1245</v>
      </c>
      <c r="Y137" s="32">
        <v>-3.0099999999999998E-2</v>
      </c>
      <c r="Z137" s="16">
        <v>3.0099999999999998E-2</v>
      </c>
      <c r="AA137" s="16">
        <v>-5.0000000000000001E-3</v>
      </c>
      <c r="AB137" s="16">
        <v>-6.0000000000000001E-3</v>
      </c>
      <c r="AC137" s="16">
        <v>-7.4899999999999994E-2</v>
      </c>
      <c r="AD137" s="16">
        <v>-1.2999999999999999E-3</v>
      </c>
      <c r="AE137" s="16">
        <v>-5.2999999999999999E-2</v>
      </c>
      <c r="AF137" s="32">
        <v>-0.2276</v>
      </c>
      <c r="AG137" s="16">
        <v>-0.25280000000000002</v>
      </c>
      <c r="AH137" s="16">
        <v>-2.81E-2</v>
      </c>
      <c r="AI137" s="16">
        <v>-8.5400000000000004E-2</v>
      </c>
      <c r="AJ137" s="16">
        <v>-8.2900000000000001E-2</v>
      </c>
      <c r="AK137" s="32">
        <v>-0.17349999999999999</v>
      </c>
      <c r="AL137" s="16">
        <v>-0.10199999999999999</v>
      </c>
      <c r="AM137" s="16">
        <v>-0.1522</v>
      </c>
      <c r="AN137" s="16">
        <v>-0.13020000000000001</v>
      </c>
      <c r="AO137" s="16">
        <v>-0.17780000000000001</v>
      </c>
      <c r="AP137" s="16">
        <v>-9.0200000000000002E-2</v>
      </c>
      <c r="AQ137" s="32">
        <v>-0.1197</v>
      </c>
      <c r="AR137" s="16">
        <v>-7.4200000000000002E-2</v>
      </c>
      <c r="AS137" s="16">
        <v>-0.1356</v>
      </c>
      <c r="AT137" s="16">
        <v>-9.6199999999999994E-2</v>
      </c>
      <c r="AU137" s="16">
        <v>-5.0999999999999997E-2</v>
      </c>
      <c r="AV137" s="16">
        <v>-0.10150000000000001</v>
      </c>
      <c r="AW137" s="16">
        <v>-0.1179</v>
      </c>
      <c r="AX137" s="16">
        <v>-5.57E-2</v>
      </c>
      <c r="AY137" s="16">
        <v>-3.6200000000000003E-2</v>
      </c>
      <c r="AZ137" s="47"/>
    </row>
    <row r="138" spans="1:52" x14ac:dyDescent="0.25">
      <c r="A138" t="s">
        <v>198</v>
      </c>
      <c r="B138" s="36">
        <f t="shared" si="2"/>
        <v>-1.4636734693877553E-2</v>
      </c>
      <c r="C138" s="16">
        <v>-7.0699999999999999E-2</v>
      </c>
      <c r="D138" s="16">
        <v>7.3899999999999993E-2</v>
      </c>
      <c r="E138" s="16">
        <v>6.3100000000000003E-2</v>
      </c>
      <c r="F138" s="16">
        <v>4.9500000000000002E-2</v>
      </c>
      <c r="G138" s="16">
        <v>1E-4</v>
      </c>
      <c r="H138" s="16">
        <v>-6.5600000000000006E-2</v>
      </c>
      <c r="I138" s="16">
        <v>-1.9599999999999999E-2</v>
      </c>
      <c r="J138" s="16">
        <v>-3.09E-2</v>
      </c>
      <c r="K138" s="16">
        <v>1.06E-2</v>
      </c>
      <c r="L138" s="32">
        <v>-7.85E-2</v>
      </c>
      <c r="M138" s="16">
        <v>4.7699999999999999E-2</v>
      </c>
      <c r="N138" s="16">
        <v>3.04E-2</v>
      </c>
      <c r="O138" s="16">
        <v>-8.3000000000000001E-3</v>
      </c>
      <c r="P138" s="16">
        <v>4.2200000000000001E-2</v>
      </c>
      <c r="Q138" s="32">
        <v>-7.3000000000000001E-3</v>
      </c>
      <c r="R138" s="16">
        <v>-7.3000000000000001E-3</v>
      </c>
      <c r="S138" s="16">
        <v>-5.6899999999999999E-2</v>
      </c>
      <c r="T138" s="16">
        <v>2.87E-2</v>
      </c>
      <c r="U138" s="16">
        <v>-1.7399999999999999E-2</v>
      </c>
      <c r="V138" s="16">
        <v>-0.14130000000000001</v>
      </c>
      <c r="W138" s="16">
        <v>-2.4199999999999999E-2</v>
      </c>
      <c r="X138" s="16">
        <v>2.0000000000000001E-4</v>
      </c>
      <c r="Y138" s="32">
        <v>1.3100000000000001E-2</v>
      </c>
      <c r="Z138" s="16">
        <v>-1.3100000000000001E-2</v>
      </c>
      <c r="AA138" s="16">
        <v>-8.9200000000000002E-2</v>
      </c>
      <c r="AB138" s="16">
        <v>-5.0900000000000001E-2</v>
      </c>
      <c r="AC138" s="16">
        <v>-1.7500000000000002E-2</v>
      </c>
      <c r="AD138" s="16">
        <v>-2.2599999999999999E-2</v>
      </c>
      <c r="AE138" s="16">
        <v>6.1000000000000004E-3</v>
      </c>
      <c r="AF138" s="32">
        <v>-7.8799999999999995E-2</v>
      </c>
      <c r="AG138" s="16">
        <v>-0.1045</v>
      </c>
      <c r="AH138" s="16">
        <v>7.4999999999999997E-3</v>
      </c>
      <c r="AI138" s="16">
        <v>-0.13339999999999999</v>
      </c>
      <c r="AJ138" s="16">
        <v>1.6E-2</v>
      </c>
      <c r="AK138" s="32">
        <v>5.4999999999999997E-3</v>
      </c>
      <c r="AL138" s="16">
        <v>-4.82E-2</v>
      </c>
      <c r="AM138" s="16">
        <v>-8.2000000000000007E-3</v>
      </c>
      <c r="AN138" s="16">
        <v>3.0000000000000001E-3</v>
      </c>
      <c r="AO138" s="16">
        <v>9.2999999999999992E-3</v>
      </c>
      <c r="AP138" s="16">
        <v>-7.0300000000000001E-2</v>
      </c>
      <c r="AQ138" s="32">
        <v>-1.6000000000000001E-3</v>
      </c>
      <c r="AR138" s="16">
        <v>5.1400000000000001E-2</v>
      </c>
      <c r="AS138" s="16">
        <v>-2.4199999999999999E-2</v>
      </c>
      <c r="AT138" s="16">
        <v>4.7899999999999998E-2</v>
      </c>
      <c r="AU138" s="16">
        <v>6.4899999999999999E-2</v>
      </c>
      <c r="AV138" s="16">
        <v>-0.1012</v>
      </c>
      <c r="AW138" s="16">
        <v>-6.5799999999999997E-2</v>
      </c>
      <c r="AX138" s="16">
        <v>-2.0999999999999999E-3</v>
      </c>
      <c r="AY138" s="16">
        <v>7.1300000000000002E-2</v>
      </c>
      <c r="AZ138" s="48"/>
    </row>
    <row r="139" spans="1:52" x14ac:dyDescent="0.25">
      <c r="A139" t="s">
        <v>199</v>
      </c>
      <c r="B139" s="36">
        <f t="shared" si="2"/>
        <v>-5.8306122448979585E-2</v>
      </c>
      <c r="C139" s="16">
        <v>-9.1999999999999998E-2</v>
      </c>
      <c r="D139" s="16">
        <v>2.7699999999999999E-2</v>
      </c>
      <c r="E139" s="16">
        <v>-2.6700000000000002E-2</v>
      </c>
      <c r="F139" s="16">
        <v>3.2399999999999998E-2</v>
      </c>
      <c r="G139" s="16">
        <v>1.11E-2</v>
      </c>
      <c r="H139" s="16">
        <v>-0.1051</v>
      </c>
      <c r="I139" s="16">
        <v>-2.98E-2</v>
      </c>
      <c r="J139" s="16">
        <v>-5.5100000000000003E-2</v>
      </c>
      <c r="K139" s="16">
        <v>2.6499999999999999E-2</v>
      </c>
      <c r="L139" s="32">
        <v>-3.1099999999999999E-2</v>
      </c>
      <c r="M139" s="16">
        <v>2.0799999999999999E-2</v>
      </c>
      <c r="N139" s="16">
        <v>7.5300000000000006E-2</v>
      </c>
      <c r="O139" s="16">
        <v>-8.5000000000000006E-2</v>
      </c>
      <c r="P139" s="16">
        <v>8.2400000000000001E-2</v>
      </c>
      <c r="Q139" s="32">
        <v>-2.9000000000000001E-2</v>
      </c>
      <c r="R139" s="16">
        <v>-2.9000000000000001E-2</v>
      </c>
      <c r="S139" s="16">
        <v>-5.8599999999999999E-2</v>
      </c>
      <c r="T139" s="16">
        <v>-2.5000000000000001E-3</v>
      </c>
      <c r="U139" s="16">
        <v>-4.4200000000000003E-2</v>
      </c>
      <c r="V139" s="16">
        <v>-0.12709999999999999</v>
      </c>
      <c r="W139" s="16">
        <v>-9.6299999999999997E-2</v>
      </c>
      <c r="X139" s="16">
        <v>-6.3100000000000003E-2</v>
      </c>
      <c r="Y139" s="32">
        <v>-0.10199999999999999</v>
      </c>
      <c r="Z139" s="16">
        <v>0.10199999999999999</v>
      </c>
      <c r="AA139" s="16">
        <v>-7.3800000000000004E-2</v>
      </c>
      <c r="AB139" s="16">
        <v>-0.15029999999999999</v>
      </c>
      <c r="AC139" s="16">
        <v>-0.17879999999999999</v>
      </c>
      <c r="AD139" s="16">
        <v>-5.0200000000000002E-2</v>
      </c>
      <c r="AE139" s="16">
        <v>-5.4899999999999997E-2</v>
      </c>
      <c r="AF139" s="32">
        <v>-0.17660000000000001</v>
      </c>
      <c r="AG139" s="16">
        <v>-0.15939999999999999</v>
      </c>
      <c r="AH139" s="16">
        <v>-3.7199999999999997E-2</v>
      </c>
      <c r="AI139" s="16">
        <v>-4.1399999999999999E-2</v>
      </c>
      <c r="AJ139" s="16">
        <v>-5.04E-2</v>
      </c>
      <c r="AK139" s="32">
        <v>-0.16389999999999999</v>
      </c>
      <c r="AL139" s="16">
        <v>-0.1002</v>
      </c>
      <c r="AM139" s="16">
        <v>-0.13189999999999999</v>
      </c>
      <c r="AN139" s="16">
        <v>-0.13980000000000001</v>
      </c>
      <c r="AO139" s="16">
        <v>-0.17169999999999999</v>
      </c>
      <c r="AP139" s="16">
        <v>-0.1961</v>
      </c>
      <c r="AQ139" s="32">
        <v>-4.3299999999999998E-2</v>
      </c>
      <c r="AR139" s="16">
        <v>-1.3299999999999999E-2</v>
      </c>
      <c r="AS139" s="16">
        <v>-0.1108</v>
      </c>
      <c r="AT139" s="16">
        <v>-9.2200000000000004E-2</v>
      </c>
      <c r="AU139" s="16">
        <v>6.54E-2</v>
      </c>
      <c r="AV139" s="16">
        <v>-8.7099999999999997E-2</v>
      </c>
      <c r="AW139" s="16">
        <v>-0.13089999999999999</v>
      </c>
      <c r="AX139" s="16">
        <v>-3.2800000000000003E-2</v>
      </c>
      <c r="AY139" s="16">
        <v>6.3E-2</v>
      </c>
      <c r="AZ139" s="47"/>
    </row>
    <row r="140" spans="1:52" x14ac:dyDescent="0.25">
      <c r="A140" s="40" t="s">
        <v>200</v>
      </c>
      <c r="B140" s="36">
        <f t="shared" si="2"/>
        <v>-8.4273469387755096E-2</v>
      </c>
      <c r="C140" s="16">
        <v>-5.5E-2</v>
      </c>
      <c r="D140" s="41">
        <v>1.15E-2</v>
      </c>
      <c r="E140" s="41">
        <v>-9.6199999999999994E-2</v>
      </c>
      <c r="F140" s="41">
        <v>-9.7999999999999997E-3</v>
      </c>
      <c r="G140" s="41">
        <v>-7.0800000000000002E-2</v>
      </c>
      <c r="H140" s="41">
        <v>-0.1862</v>
      </c>
      <c r="I140" s="41">
        <v>-0.14960000000000001</v>
      </c>
      <c r="J140" s="16">
        <v>-0.15229999999999999</v>
      </c>
      <c r="K140" s="41">
        <v>-5.3E-3</v>
      </c>
      <c r="L140" s="32">
        <v>-0.1174</v>
      </c>
      <c r="M140" s="41">
        <v>2.1700000000000001E-2</v>
      </c>
      <c r="N140" s="41">
        <v>7.1099999999999997E-2</v>
      </c>
      <c r="O140" s="16">
        <v>-0.1918</v>
      </c>
      <c r="P140" s="41">
        <v>9.7100000000000006E-2</v>
      </c>
      <c r="Q140" s="32">
        <v>-6.6400000000000001E-2</v>
      </c>
      <c r="R140" s="41">
        <v>-6.6400000000000001E-2</v>
      </c>
      <c r="S140" s="41">
        <v>-0.14299999999999999</v>
      </c>
      <c r="T140" s="41">
        <v>3.1399999999999997E-2</v>
      </c>
      <c r="U140" s="41">
        <v>-1.6299999999999999E-2</v>
      </c>
      <c r="V140" s="16">
        <v>-0.17369999999999999</v>
      </c>
      <c r="W140" s="41">
        <v>-0.14849999999999999</v>
      </c>
      <c r="X140" s="41">
        <v>-0.1474</v>
      </c>
      <c r="Y140" s="32">
        <v>-0.1787</v>
      </c>
      <c r="Z140" s="41">
        <v>0.1787</v>
      </c>
      <c r="AA140" s="41">
        <v>-0.1222</v>
      </c>
      <c r="AB140" s="41">
        <v>-0.13780000000000001</v>
      </c>
      <c r="AC140" s="41">
        <v>-8.3000000000000004E-2</v>
      </c>
      <c r="AD140" s="41">
        <v>-0.1661</v>
      </c>
      <c r="AE140" s="41">
        <v>-6.2799999999999995E-2</v>
      </c>
      <c r="AF140" s="32">
        <v>-0.193</v>
      </c>
      <c r="AG140" s="41">
        <v>-0.19919999999999999</v>
      </c>
      <c r="AH140" s="41">
        <v>-2.0199999999999999E-2</v>
      </c>
      <c r="AI140" s="41">
        <v>-0.14480000000000001</v>
      </c>
      <c r="AJ140" s="41">
        <v>-0.1414</v>
      </c>
      <c r="AK140" s="32">
        <v>-0.2097</v>
      </c>
      <c r="AL140" s="41">
        <v>-6.8500000000000005E-2</v>
      </c>
      <c r="AM140" s="41">
        <v>-0.19800000000000001</v>
      </c>
      <c r="AN140" s="41">
        <v>-8.09E-2</v>
      </c>
      <c r="AO140" s="41">
        <v>-0.15090000000000001</v>
      </c>
      <c r="AP140" s="41">
        <v>-0.151</v>
      </c>
      <c r="AQ140" s="32">
        <v>-0.1212</v>
      </c>
      <c r="AR140" s="41">
        <v>1.12E-2</v>
      </c>
      <c r="AS140" s="41">
        <v>-0.121</v>
      </c>
      <c r="AT140" s="41">
        <v>-5.5599999999999997E-2</v>
      </c>
      <c r="AU140" s="41">
        <v>-1.37E-2</v>
      </c>
      <c r="AV140" s="41">
        <v>-0.104</v>
      </c>
      <c r="AW140" s="41">
        <v>-0.1011</v>
      </c>
      <c r="AX140" s="41">
        <v>-3.8600000000000002E-2</v>
      </c>
      <c r="AY140" s="41">
        <v>0.1074</v>
      </c>
      <c r="AZ140" s="47"/>
    </row>
    <row r="141" spans="1:52" x14ac:dyDescent="0.25">
      <c r="A141" t="s">
        <v>83</v>
      </c>
      <c r="B141" s="36">
        <f t="shared" si="2"/>
        <v>-2.5416666666666789E-4</v>
      </c>
      <c r="C141" s="16">
        <v>2.58E-2</v>
      </c>
      <c r="D141" s="16">
        <v>-5.5899999999999998E-2</v>
      </c>
      <c r="E141" s="16">
        <v>3.3300000000000003E-2</v>
      </c>
      <c r="F141" s="16">
        <v>-1.18E-2</v>
      </c>
      <c r="G141" s="16">
        <v>2.64E-2</v>
      </c>
      <c r="H141" s="16">
        <v>1.7500000000000002E-2</v>
      </c>
      <c r="I141" s="16">
        <v>-1.9900000000000001E-2</v>
      </c>
      <c r="J141" s="16">
        <v>2.9399999999999999E-2</v>
      </c>
      <c r="K141" s="16">
        <v>-2.35E-2</v>
      </c>
      <c r="L141" s="32">
        <v>9.7699999999999995E-2</v>
      </c>
      <c r="M141" s="16">
        <v>-6.7100000000000007E-2</v>
      </c>
      <c r="N141" s="16">
        <v>-4.5900000000000003E-2</v>
      </c>
      <c r="O141" s="16">
        <v>4.5999999999999999E-2</v>
      </c>
      <c r="P141" s="16">
        <v>-3.3500000000000002E-2</v>
      </c>
      <c r="Q141" s="32">
        <v>3.9600000000000003E-2</v>
      </c>
      <c r="R141" s="16">
        <v>3.9600000000000003E-2</v>
      </c>
      <c r="S141" s="16">
        <v>-1.9900000000000001E-2</v>
      </c>
      <c r="T141" s="16">
        <v>-6.1100000000000002E-2</v>
      </c>
      <c r="U141" s="16">
        <v>2.5600000000000001E-2</v>
      </c>
      <c r="V141" s="16">
        <v>5.45E-2</v>
      </c>
      <c r="W141" s="16">
        <v>1.52E-2</v>
      </c>
      <c r="X141" s="16">
        <v>2.58E-2</v>
      </c>
      <c r="Y141" s="32">
        <v>-5.7099999999999998E-2</v>
      </c>
      <c r="Z141" s="16">
        <v>5.7099999999999998E-2</v>
      </c>
      <c r="AA141" s="16">
        <v>-3.8E-3</v>
      </c>
      <c r="AB141" s="16">
        <v>-3.1899999999999998E-2</v>
      </c>
      <c r="AC141" s="16">
        <v>4.7999999999999996E-3</v>
      </c>
      <c r="AD141" s="16">
        <v>8.0000000000000004E-4</v>
      </c>
      <c r="AE141" s="16">
        <v>-1.7500000000000002E-2</v>
      </c>
      <c r="AF141" s="32">
        <v>4.7699999999999999E-2</v>
      </c>
      <c r="AG141" s="16">
        <v>5.9700000000000003E-2</v>
      </c>
      <c r="AH141" s="16">
        <v>-4.7800000000000002E-2</v>
      </c>
      <c r="AI141" s="16">
        <v>6.5299999999999997E-2</v>
      </c>
      <c r="AJ141" s="16">
        <v>8.0799999999999997E-2</v>
      </c>
      <c r="AK141" s="32">
        <v>-5.9499999999999997E-2</v>
      </c>
      <c r="AL141" s="16">
        <v>-8.3400000000000002E-2</v>
      </c>
      <c r="AM141" s="16">
        <v>-3.7699999999999997E-2</v>
      </c>
      <c r="AN141" s="16">
        <v>3.9E-2</v>
      </c>
      <c r="AO141" s="16">
        <v>-4.2099999999999999E-2</v>
      </c>
      <c r="AP141" s="16">
        <v>-7.7899999999999997E-2</v>
      </c>
      <c r="AQ141" s="32">
        <v>-3.7199999999999997E-2</v>
      </c>
      <c r="AR141" s="16">
        <v>-3.9800000000000002E-2</v>
      </c>
      <c r="AS141" s="16">
        <v>1.54E-2</v>
      </c>
      <c r="AT141" s="16">
        <v>4.8999999999999998E-3</v>
      </c>
      <c r="AU141" s="16">
        <v>-3.85E-2</v>
      </c>
      <c r="AV141" s="16">
        <v>5.7999999999999996E-3</v>
      </c>
      <c r="AW141" s="16">
        <v>5.2299999999999999E-2</v>
      </c>
      <c r="AX141" s="16">
        <v>-9.4000000000000004E-3</v>
      </c>
      <c r="AY141" s="16"/>
      <c r="AZ141" s="47"/>
    </row>
    <row r="142" spans="1:52" x14ac:dyDescent="0.25">
      <c r="A142" t="s">
        <v>84</v>
      </c>
      <c r="B142" s="36">
        <f t="shared" si="2"/>
        <v>0.10003541666666665</v>
      </c>
      <c r="C142" s="16">
        <v>0.13880000000000001</v>
      </c>
      <c r="D142" s="16">
        <v>2.0899999999999998E-2</v>
      </c>
      <c r="E142" s="16">
        <v>0.10349999999999999</v>
      </c>
      <c r="F142" s="16">
        <v>9.9000000000000008E-3</v>
      </c>
      <c r="G142" s="16">
        <v>5.2900000000000003E-2</v>
      </c>
      <c r="H142" s="16">
        <v>0.1386</v>
      </c>
      <c r="I142" s="16">
        <v>8.1500000000000003E-2</v>
      </c>
      <c r="J142" s="16">
        <v>3.09E-2</v>
      </c>
      <c r="K142" s="16">
        <v>-3.2300000000000002E-2</v>
      </c>
      <c r="L142" s="32">
        <v>0.02</v>
      </c>
      <c r="M142" s="16">
        <v>6.7999999999999996E-3</v>
      </c>
      <c r="N142" s="16">
        <v>8.5000000000000006E-3</v>
      </c>
      <c r="O142" s="16">
        <v>0.1157</v>
      </c>
      <c r="P142" s="16">
        <v>-7.6999999999999999E-2</v>
      </c>
      <c r="Q142" s="32">
        <v>0.1226</v>
      </c>
      <c r="R142" s="16">
        <v>0.1226</v>
      </c>
      <c r="S142" s="16">
        <v>0.1178</v>
      </c>
      <c r="T142" s="16">
        <v>1.03E-2</v>
      </c>
      <c r="U142" s="16">
        <v>4.02E-2</v>
      </c>
      <c r="V142" s="16">
        <v>0.1492</v>
      </c>
      <c r="W142" s="16">
        <v>7.4399999999999994E-2</v>
      </c>
      <c r="X142" s="16">
        <v>0.1104</v>
      </c>
      <c r="Y142" s="32">
        <v>4.8399999999999999E-2</v>
      </c>
      <c r="Z142" s="16">
        <v>-4.8399999999999999E-2</v>
      </c>
      <c r="AA142" s="16">
        <v>7.4899999999999994E-2</v>
      </c>
      <c r="AB142" s="16">
        <v>8.14E-2</v>
      </c>
      <c r="AC142" s="16">
        <v>0.15140000000000001</v>
      </c>
      <c r="AD142" s="16">
        <v>9.8900000000000002E-2</v>
      </c>
      <c r="AE142" s="16">
        <v>0.13650000000000001</v>
      </c>
      <c r="AF142" s="32">
        <v>0.26400000000000001</v>
      </c>
      <c r="AG142" s="16">
        <v>0.20580000000000001</v>
      </c>
      <c r="AH142" s="16">
        <v>0.12859999999999999</v>
      </c>
      <c r="AI142" s="16">
        <v>0.1595</v>
      </c>
      <c r="AJ142" s="16">
        <v>0.14219999999999999</v>
      </c>
      <c r="AK142" s="32">
        <v>0.14410000000000001</v>
      </c>
      <c r="AL142" s="16">
        <v>0.1056</v>
      </c>
      <c r="AM142" s="16">
        <v>0.16869999999999999</v>
      </c>
      <c r="AN142" s="16">
        <v>0.19639999999999999</v>
      </c>
      <c r="AO142" s="16">
        <v>0.1865</v>
      </c>
      <c r="AP142" s="16">
        <v>0.18149999999999999</v>
      </c>
      <c r="AQ142" s="32">
        <v>0.10199999999999999</v>
      </c>
      <c r="AR142" s="16">
        <v>5.5300000000000002E-2</v>
      </c>
      <c r="AS142" s="16">
        <v>0.1699</v>
      </c>
      <c r="AT142" s="16">
        <v>0.14069999999999999</v>
      </c>
      <c r="AU142" s="16">
        <v>7.7600000000000002E-2</v>
      </c>
      <c r="AV142" s="16">
        <v>0.15909999999999999</v>
      </c>
      <c r="AW142" s="16">
        <v>0.20730000000000001</v>
      </c>
      <c r="AX142" s="16">
        <v>9.7600000000000006E-2</v>
      </c>
      <c r="AY142" s="16"/>
      <c r="AZ142" s="47"/>
    </row>
    <row r="143" spans="1:52" x14ac:dyDescent="0.25">
      <c r="A143" t="s">
        <v>85</v>
      </c>
      <c r="B143" s="36">
        <f t="shared" si="2"/>
        <v>6.8770833333333323E-2</v>
      </c>
      <c r="C143" s="16">
        <v>8.5400000000000004E-2</v>
      </c>
      <c r="D143" s="16">
        <v>2.3E-2</v>
      </c>
      <c r="E143" s="16">
        <v>4.9599999999999998E-2</v>
      </c>
      <c r="F143" s="16">
        <v>1.18E-2</v>
      </c>
      <c r="G143" s="16">
        <v>2.12E-2</v>
      </c>
      <c r="H143" s="16">
        <v>6.8000000000000005E-2</v>
      </c>
      <c r="I143" s="16">
        <v>7.1199999999999999E-2</v>
      </c>
      <c r="J143" s="16">
        <v>3.9399999999999998E-2</v>
      </c>
      <c r="K143" s="16">
        <v>-6.4000000000000003E-3</v>
      </c>
      <c r="L143" s="32">
        <v>3.95E-2</v>
      </c>
      <c r="M143" s="16">
        <v>-1.4999999999999999E-2</v>
      </c>
      <c r="N143" s="16">
        <v>8.3000000000000001E-3</v>
      </c>
      <c r="O143" s="16">
        <v>5.8700000000000002E-2</v>
      </c>
      <c r="P143" s="16">
        <v>5.9400000000000001E-2</v>
      </c>
      <c r="Q143" s="32">
        <v>8.2799999999999999E-2</v>
      </c>
      <c r="R143" s="16">
        <v>8.2799999999999999E-2</v>
      </c>
      <c r="S143" s="16">
        <v>0.1086</v>
      </c>
      <c r="T143" s="16">
        <v>3.8999999999999998E-3</v>
      </c>
      <c r="U143" s="16">
        <v>2.8E-3</v>
      </c>
      <c r="V143" s="16">
        <v>6.2100000000000002E-2</v>
      </c>
      <c r="W143" s="16">
        <v>0.10100000000000001</v>
      </c>
      <c r="X143" s="16">
        <v>0.13450000000000001</v>
      </c>
      <c r="Y143" s="32">
        <v>8.43E-2</v>
      </c>
      <c r="Z143" s="16">
        <v>-8.43E-2</v>
      </c>
      <c r="AA143" s="16">
        <v>0.1124</v>
      </c>
      <c r="AB143" s="16">
        <v>6.7199999999999996E-2</v>
      </c>
      <c r="AC143" s="16">
        <v>7.0499999999999993E-2</v>
      </c>
      <c r="AD143" s="16">
        <v>0.1229</v>
      </c>
      <c r="AE143" s="16">
        <v>7.0199999999999999E-2</v>
      </c>
      <c r="AF143" s="32">
        <v>0.1222</v>
      </c>
      <c r="AG143" s="16">
        <v>0.1173</v>
      </c>
      <c r="AH143" s="16">
        <v>0.10489999999999999</v>
      </c>
      <c r="AI143" s="16">
        <v>8.8499999999999995E-2</v>
      </c>
      <c r="AJ143" s="16">
        <v>7.7700000000000005E-2</v>
      </c>
      <c r="AK143" s="32">
        <v>0.14219999999999999</v>
      </c>
      <c r="AL143" s="16">
        <v>3.5499999999999997E-2</v>
      </c>
      <c r="AM143" s="16">
        <v>0.1118</v>
      </c>
      <c r="AN143" s="16">
        <v>0.1138</v>
      </c>
      <c r="AO143" s="16">
        <v>0.1111</v>
      </c>
      <c r="AP143" s="16">
        <v>0.1052</v>
      </c>
      <c r="AQ143" s="32">
        <v>8.9200000000000002E-2</v>
      </c>
      <c r="AR143" s="16">
        <v>7.7899999999999997E-2</v>
      </c>
      <c r="AS143" s="16">
        <v>8.4500000000000006E-2</v>
      </c>
      <c r="AT143" s="16">
        <v>6.9900000000000004E-2</v>
      </c>
      <c r="AU143" s="16">
        <v>4.8099999999999997E-2</v>
      </c>
      <c r="AV143" s="16">
        <v>0.1201</v>
      </c>
      <c r="AW143" s="16">
        <v>6.5199999999999994E-2</v>
      </c>
      <c r="AX143" s="16">
        <v>8.0100000000000005E-2</v>
      </c>
      <c r="AY143" s="16"/>
      <c r="AZ143" s="47"/>
    </row>
    <row r="144" spans="1:52" x14ac:dyDescent="0.25">
      <c r="A144" t="s">
        <v>86</v>
      </c>
      <c r="B144" s="36">
        <f t="shared" si="2"/>
        <v>1.5200000000000003E-2</v>
      </c>
      <c r="C144" s="16">
        <v>-5.4999999999999997E-3</v>
      </c>
      <c r="D144" s="16">
        <v>-3.1E-2</v>
      </c>
      <c r="E144" s="16">
        <v>-1.1599999999999999E-2</v>
      </c>
      <c r="F144" s="16">
        <v>-2.5600000000000001E-2</v>
      </c>
      <c r="G144" s="16">
        <v>2.1899999999999999E-2</v>
      </c>
      <c r="H144" s="16">
        <v>-1.3899999999999999E-2</v>
      </c>
      <c r="I144" s="16">
        <v>8.6999999999999994E-3</v>
      </c>
      <c r="J144" s="16">
        <v>3.3799999999999997E-2</v>
      </c>
      <c r="K144" s="16">
        <v>-2E-3</v>
      </c>
      <c r="L144" s="32">
        <v>-1.9300000000000001E-2</v>
      </c>
      <c r="M144" s="16">
        <v>-2.3199999999999998E-2</v>
      </c>
      <c r="N144" s="16">
        <v>4.3900000000000002E-2</v>
      </c>
      <c r="O144" s="16">
        <v>1.9E-2</v>
      </c>
      <c r="P144" s="16">
        <v>-3.9899999999999998E-2</v>
      </c>
      <c r="Q144" s="32">
        <v>1.9800000000000002E-2</v>
      </c>
      <c r="R144" s="16">
        <v>1.9800000000000002E-2</v>
      </c>
      <c r="S144" s="16">
        <v>2.3E-3</v>
      </c>
      <c r="T144" s="16">
        <v>-2.0400000000000001E-2</v>
      </c>
      <c r="U144" s="16">
        <v>2.1600000000000001E-2</v>
      </c>
      <c r="V144" s="16">
        <v>2.7799999999999998E-2</v>
      </c>
      <c r="W144" s="16">
        <v>2.5399999999999999E-2</v>
      </c>
      <c r="X144" s="16">
        <v>4.5400000000000003E-2</v>
      </c>
      <c r="Y144" s="32">
        <v>2.9700000000000001E-2</v>
      </c>
      <c r="Z144" s="16">
        <v>-2.9700000000000001E-2</v>
      </c>
      <c r="AA144" s="16">
        <v>1.46E-2</v>
      </c>
      <c r="AB144" s="16">
        <v>5.4999999999999997E-3</v>
      </c>
      <c r="AC144" s="16">
        <v>2.5399999999999999E-2</v>
      </c>
      <c r="AD144" s="16">
        <v>4.2099999999999999E-2</v>
      </c>
      <c r="AE144" s="16">
        <v>8.9999999999999993E-3</v>
      </c>
      <c r="AF144" s="32">
        <v>4.7500000000000001E-2</v>
      </c>
      <c r="AG144" s="16">
        <v>4.9399999999999999E-2</v>
      </c>
      <c r="AH144" s="16">
        <v>-2.24E-2</v>
      </c>
      <c r="AI144" s="16">
        <v>2.6800000000000001E-2</v>
      </c>
      <c r="AJ144" s="16">
        <v>-2.75E-2</v>
      </c>
      <c r="AK144" s="32">
        <v>2.0999999999999999E-3</v>
      </c>
      <c r="AL144" s="16">
        <v>5.2699999999999997E-2</v>
      </c>
      <c r="AM144" s="16">
        <v>4.3700000000000003E-2</v>
      </c>
      <c r="AN144" s="16">
        <v>7.7999999999999996E-3</v>
      </c>
      <c r="AO144" s="16">
        <v>-7.1999999999999998E-3</v>
      </c>
      <c r="AP144" s="16">
        <v>3.5099999999999999E-2</v>
      </c>
      <c r="AQ144" s="32">
        <v>3.2599999999999997E-2</v>
      </c>
      <c r="AR144" s="16">
        <v>2.93E-2</v>
      </c>
      <c r="AS144" s="16">
        <v>7.2800000000000004E-2</v>
      </c>
      <c r="AT144" s="16">
        <v>8.77E-2</v>
      </c>
      <c r="AU144" s="16">
        <v>4.58E-2</v>
      </c>
      <c r="AV144" s="16">
        <v>-1.0500000000000001E-2</v>
      </c>
      <c r="AW144" s="16">
        <v>6.9000000000000006E-2</v>
      </c>
      <c r="AX144" s="16">
        <v>1.2999999999999999E-3</v>
      </c>
      <c r="AY144" s="16"/>
      <c r="AZ144" s="47"/>
    </row>
    <row r="145" spans="1:52" x14ac:dyDescent="0.25">
      <c r="A145" t="s">
        <v>87</v>
      </c>
      <c r="B145" s="36">
        <f t="shared" si="2"/>
        <v>-3.6210416666666662E-2</v>
      </c>
      <c r="C145" s="16">
        <v>-1.4500000000000001E-2</v>
      </c>
      <c r="D145" s="16">
        <v>7.6799999999999993E-2</v>
      </c>
      <c r="E145" s="16">
        <v>-3.5000000000000003E-2</v>
      </c>
      <c r="F145" s="16">
        <v>5.8000000000000003E-2</v>
      </c>
      <c r="G145" s="16">
        <v>-2.9999999999999997E-4</v>
      </c>
      <c r="H145" s="16">
        <v>-0.113</v>
      </c>
      <c r="I145" s="16">
        <v>-7.5600000000000001E-2</v>
      </c>
      <c r="J145" s="16">
        <v>1.21E-2</v>
      </c>
      <c r="K145" s="16">
        <v>4.1000000000000003E-3</v>
      </c>
      <c r="L145" s="32">
        <v>-1.21E-2</v>
      </c>
      <c r="M145" s="16">
        <v>-0.1</v>
      </c>
      <c r="N145" s="16">
        <v>-2.6200000000000001E-2</v>
      </c>
      <c r="O145" s="16">
        <v>-6.6500000000000004E-2</v>
      </c>
      <c r="P145" s="16">
        <v>9.6500000000000002E-2</v>
      </c>
      <c r="Q145" s="32">
        <v>-4.6300000000000001E-2</v>
      </c>
      <c r="R145" s="16">
        <v>-4.6300000000000001E-2</v>
      </c>
      <c r="S145" s="16">
        <v>-5.6899999999999999E-2</v>
      </c>
      <c r="T145" s="16">
        <v>-0.1108</v>
      </c>
      <c r="U145" s="16">
        <v>-2.58E-2</v>
      </c>
      <c r="V145" s="16">
        <v>3.6900000000000002E-2</v>
      </c>
      <c r="W145" s="16">
        <v>-0.13089999999999999</v>
      </c>
      <c r="X145" s="16">
        <v>-9.4299999999999995E-2</v>
      </c>
      <c r="Y145" s="32">
        <v>3.2000000000000002E-3</v>
      </c>
      <c r="Z145" s="16">
        <v>-3.2000000000000002E-3</v>
      </c>
      <c r="AA145" s="16">
        <v>-9.2399999999999996E-2</v>
      </c>
      <c r="AB145" s="16">
        <v>-9.6000000000000002E-2</v>
      </c>
      <c r="AC145" s="16">
        <v>-4.2000000000000003E-2</v>
      </c>
      <c r="AD145" s="16">
        <v>-6.6299999999999998E-2</v>
      </c>
      <c r="AE145" s="16">
        <v>1.2999999999999999E-3</v>
      </c>
      <c r="AF145" s="32">
        <v>-2.1299999999999999E-2</v>
      </c>
      <c r="AG145" s="16">
        <v>-8.1500000000000003E-2</v>
      </c>
      <c r="AH145" s="16">
        <v>2.47E-2</v>
      </c>
      <c r="AI145" s="16">
        <v>1.9300000000000001E-2</v>
      </c>
      <c r="AJ145" s="16">
        <v>-3.7999999999999999E-2</v>
      </c>
      <c r="AK145" s="32">
        <v>-8.3699999999999997E-2</v>
      </c>
      <c r="AL145" s="16">
        <v>-1.6999999999999999E-3</v>
      </c>
      <c r="AM145" s="16">
        <v>-8.9200000000000002E-2</v>
      </c>
      <c r="AN145" s="16">
        <v>-6.6E-3</v>
      </c>
      <c r="AO145" s="16">
        <v>-0.1467</v>
      </c>
      <c r="AP145" s="16">
        <v>-9.9099999999999994E-2</v>
      </c>
      <c r="AQ145" s="32">
        <v>-5.2999999999999999E-2</v>
      </c>
      <c r="AR145" s="16">
        <v>-5.7700000000000001E-2</v>
      </c>
      <c r="AS145" s="16">
        <v>5.67E-2</v>
      </c>
      <c r="AT145" s="16">
        <v>-3.04E-2</v>
      </c>
      <c r="AU145" s="16">
        <v>-6.7100000000000007E-2</v>
      </c>
      <c r="AV145" s="16">
        <v>-2.7900000000000001E-2</v>
      </c>
      <c r="AW145" s="16">
        <v>-8.5000000000000006E-3</v>
      </c>
      <c r="AX145" s="16">
        <v>-6.0900000000000003E-2</v>
      </c>
      <c r="AY145" s="16"/>
      <c r="AZ145" s="47"/>
    </row>
    <row r="146" spans="1:52" x14ac:dyDescent="0.25">
      <c r="A146" t="s">
        <v>88</v>
      </c>
      <c r="B146" s="36">
        <f t="shared" si="2"/>
        <v>6.2854166666666692E-3</v>
      </c>
      <c r="C146" s="16">
        <v>-1.44E-2</v>
      </c>
      <c r="D146" s="16">
        <v>-4.7300000000000002E-2</v>
      </c>
      <c r="E146" s="16">
        <v>1.0999999999999999E-2</v>
      </c>
      <c r="F146" s="16">
        <v>-6.13E-2</v>
      </c>
      <c r="G146" s="16">
        <v>-2.18E-2</v>
      </c>
      <c r="H146" s="16">
        <v>-1.2200000000000001E-2</v>
      </c>
      <c r="I146" s="16">
        <v>4.2000000000000003E-2</v>
      </c>
      <c r="J146" s="16">
        <v>2.7400000000000001E-2</v>
      </c>
      <c r="K146" s="16">
        <v>-2.1499999999999998E-2</v>
      </c>
      <c r="L146" s="32">
        <v>5.1200000000000002E-2</v>
      </c>
      <c r="M146" s="16">
        <v>-1.7999999999999999E-2</v>
      </c>
      <c r="N146" s="16">
        <v>-5.4800000000000001E-2</v>
      </c>
      <c r="O146" s="16">
        <v>-1.9E-3</v>
      </c>
      <c r="P146" s="16">
        <v>1.3599999999999999E-2</v>
      </c>
      <c r="Q146" s="32">
        <v>-1.77E-2</v>
      </c>
      <c r="R146" s="16">
        <v>-1.77E-2</v>
      </c>
      <c r="S146" s="16">
        <v>-2.0299999999999999E-2</v>
      </c>
      <c r="T146" s="16">
        <v>-0.04</v>
      </c>
      <c r="U146" s="16">
        <v>2.8400000000000002E-2</v>
      </c>
      <c r="V146" s="16">
        <v>1.89E-2</v>
      </c>
      <c r="W146" s="16">
        <v>3.5700000000000003E-2</v>
      </c>
      <c r="X146" s="16">
        <v>2.3300000000000001E-2</v>
      </c>
      <c r="Y146" s="32">
        <v>1.54E-2</v>
      </c>
      <c r="Z146" s="16">
        <v>-1.54E-2</v>
      </c>
      <c r="AA146" s="16">
        <v>-1.8200000000000001E-2</v>
      </c>
      <c r="AB146" s="16">
        <v>3.73E-2</v>
      </c>
      <c r="AC146" s="16">
        <v>-1.3599999999999999E-2</v>
      </c>
      <c r="AD146" s="16">
        <v>-2.2599999999999999E-2</v>
      </c>
      <c r="AE146" s="16">
        <v>1.8200000000000001E-2</v>
      </c>
      <c r="AF146" s="32">
        <v>7.0999999999999994E-2</v>
      </c>
      <c r="AG146" s="16">
        <v>3.1600000000000003E-2</v>
      </c>
      <c r="AH146" s="16">
        <v>4.8800000000000003E-2</v>
      </c>
      <c r="AI146" s="16">
        <v>1.0200000000000001E-2</v>
      </c>
      <c r="AJ146" s="16">
        <v>-8.8999999999999999E-3</v>
      </c>
      <c r="AK146" s="32">
        <v>-2.3E-3</v>
      </c>
      <c r="AL146" s="16">
        <v>3.1800000000000002E-2</v>
      </c>
      <c r="AM146" s="16">
        <v>2E-3</v>
      </c>
      <c r="AN146" s="16">
        <v>4.1300000000000003E-2</v>
      </c>
      <c r="AO146" s="16">
        <v>1.41E-2</v>
      </c>
      <c r="AP146" s="16">
        <v>-5.3E-3</v>
      </c>
      <c r="AQ146" s="32">
        <v>1.4800000000000001E-2</v>
      </c>
      <c r="AR146" s="16">
        <v>-2.1999999999999999E-2</v>
      </c>
      <c r="AS146" s="16">
        <v>6.3799999999999996E-2</v>
      </c>
      <c r="AT146" s="16">
        <v>3.2899999999999999E-2</v>
      </c>
      <c r="AU146" s="16">
        <v>3.8E-3</v>
      </c>
      <c r="AV146" s="16">
        <v>2.6800000000000001E-2</v>
      </c>
      <c r="AW146" s="16">
        <v>3.4700000000000002E-2</v>
      </c>
      <c r="AX146" s="16">
        <v>8.8999999999999999E-3</v>
      </c>
      <c r="AY146" s="16"/>
      <c r="AZ146" s="47"/>
    </row>
    <row r="147" spans="1:52" x14ac:dyDescent="0.25">
      <c r="A147" t="s">
        <v>89</v>
      </c>
      <c r="B147" s="36">
        <f t="shared" si="2"/>
        <v>5.7583333333333315E-3</v>
      </c>
      <c r="C147" s="16">
        <v>-3.2800000000000003E-2</v>
      </c>
      <c r="D147" s="16">
        <v>-9.7999999999999997E-3</v>
      </c>
      <c r="E147" s="16">
        <v>-1.89E-2</v>
      </c>
      <c r="F147" s="16">
        <v>-2.5600000000000001E-2</v>
      </c>
      <c r="G147" s="16">
        <v>4.3400000000000001E-2</v>
      </c>
      <c r="H147" s="16">
        <v>9.2499999999999999E-2</v>
      </c>
      <c r="I147" s="16">
        <v>1.0500000000000001E-2</v>
      </c>
      <c r="J147" s="16">
        <v>-4.5400000000000003E-2</v>
      </c>
      <c r="K147" s="16">
        <v>-8.4500000000000006E-2</v>
      </c>
      <c r="L147" s="32">
        <v>-3.5999999999999999E-3</v>
      </c>
      <c r="M147" s="16">
        <v>-8.4400000000000003E-2</v>
      </c>
      <c r="N147" s="16">
        <v>-7.6499999999999999E-2</v>
      </c>
      <c r="O147" s="16">
        <v>5.1700000000000003E-2</v>
      </c>
      <c r="P147" s="16">
        <v>4.4999999999999998E-2</v>
      </c>
      <c r="Q147" s="32">
        <v>-2.3099999999999999E-2</v>
      </c>
      <c r="R147" s="16">
        <v>-2.3099999999999999E-2</v>
      </c>
      <c r="S147" s="16">
        <v>-4.8099999999999997E-2</v>
      </c>
      <c r="T147" s="16">
        <v>-8.3799999999999999E-2</v>
      </c>
      <c r="U147" s="16">
        <v>2.3E-2</v>
      </c>
      <c r="V147" s="16">
        <v>-1.5599999999999999E-2</v>
      </c>
      <c r="W147" s="16">
        <v>7.1599999999999997E-2</v>
      </c>
      <c r="X147" s="16">
        <v>7.2800000000000004E-2</v>
      </c>
      <c r="Y147" s="32">
        <v>5.4600000000000003E-2</v>
      </c>
      <c r="Z147" s="16">
        <v>-5.4600000000000003E-2</v>
      </c>
      <c r="AA147" s="16">
        <v>-1.8800000000000001E-2</v>
      </c>
      <c r="AB147" s="16">
        <v>-2.2599999999999999E-2</v>
      </c>
      <c r="AC147" s="16">
        <v>2.8500000000000001E-2</v>
      </c>
      <c r="AD147" s="16">
        <v>8.7999999999999995E-2</v>
      </c>
      <c r="AE147" s="16">
        <v>-0.1113</v>
      </c>
      <c r="AF147" s="32">
        <v>5.67E-2</v>
      </c>
      <c r="AG147" s="16">
        <v>8.1299999999999997E-2</v>
      </c>
      <c r="AH147" s="16">
        <v>-6.2199999999999998E-2</v>
      </c>
      <c r="AI147" s="16">
        <v>3.9399999999999998E-2</v>
      </c>
      <c r="AJ147" s="16">
        <v>9.2399999999999996E-2</v>
      </c>
      <c r="AK147" s="32">
        <v>8.43E-2</v>
      </c>
      <c r="AL147" s="16">
        <v>4.1599999999999998E-2</v>
      </c>
      <c r="AM147" s="16">
        <v>-3.0999999999999999E-3</v>
      </c>
      <c r="AN147" s="16">
        <v>0.1283</v>
      </c>
      <c r="AO147" s="16">
        <v>8.72E-2</v>
      </c>
      <c r="AP147" s="16">
        <v>2.86E-2</v>
      </c>
      <c r="AQ147" s="32">
        <v>-7.8399999999999997E-2</v>
      </c>
      <c r="AR147" s="16">
        <v>-2.69E-2</v>
      </c>
      <c r="AS147" s="16">
        <v>2.24E-2</v>
      </c>
      <c r="AT147" s="16">
        <v>-7.1999999999999998E-3</v>
      </c>
      <c r="AU147" s="16">
        <v>-8.8300000000000003E-2</v>
      </c>
      <c r="AV147" s="16">
        <v>2.8299999999999999E-2</v>
      </c>
      <c r="AW147" s="16">
        <v>5.3499999999999999E-2</v>
      </c>
      <c r="AX147" s="16">
        <v>-5.9999999999999995E-4</v>
      </c>
      <c r="AY147" s="16"/>
      <c r="AZ147" s="47"/>
    </row>
    <row r="148" spans="1:52" x14ac:dyDescent="0.25">
      <c r="A148" t="s">
        <v>90</v>
      </c>
      <c r="B148" s="36">
        <f t="shared" si="2"/>
        <v>-7.0395833333333352E-3</v>
      </c>
      <c r="C148" s="16">
        <v>-1.8800000000000001E-2</v>
      </c>
      <c r="D148" s="16">
        <v>-3.0700000000000002E-2</v>
      </c>
      <c r="E148" s="16">
        <v>-5.1900000000000002E-2</v>
      </c>
      <c r="F148" s="16">
        <v>-6.4100000000000004E-2</v>
      </c>
      <c r="G148" s="16">
        <v>1.4800000000000001E-2</v>
      </c>
      <c r="H148" s="16">
        <v>-2.63E-2</v>
      </c>
      <c r="I148" s="16">
        <v>-1.7100000000000001E-2</v>
      </c>
      <c r="J148" s="16">
        <v>-2.3599999999999999E-2</v>
      </c>
      <c r="K148" s="16">
        <v>-4.1000000000000002E-2</v>
      </c>
      <c r="L148" s="32">
        <v>5.79E-2</v>
      </c>
      <c r="M148" s="16">
        <v>-4.58E-2</v>
      </c>
      <c r="N148" s="16">
        <v>-2.8400000000000002E-2</v>
      </c>
      <c r="O148" s="16">
        <v>1.8800000000000001E-2</v>
      </c>
      <c r="P148" s="16">
        <v>-2.7799999999999998E-2</v>
      </c>
      <c r="Q148" s="32">
        <v>-3.95E-2</v>
      </c>
      <c r="R148" s="16">
        <v>-3.95E-2</v>
      </c>
      <c r="S148" s="16">
        <v>-7.0300000000000001E-2</v>
      </c>
      <c r="T148" s="16">
        <v>-5.1799999999999999E-2</v>
      </c>
      <c r="U148" s="16">
        <v>4.9099999999999998E-2</v>
      </c>
      <c r="V148" s="16">
        <v>4.6800000000000001E-2</v>
      </c>
      <c r="W148" s="16">
        <v>-8.9999999999999998E-4</v>
      </c>
      <c r="X148" s="16">
        <v>-5.1700000000000003E-2</v>
      </c>
      <c r="Y148" s="32">
        <v>6.8199999999999997E-2</v>
      </c>
      <c r="Z148" s="16">
        <v>-6.8199999999999997E-2</v>
      </c>
      <c r="AA148" s="16">
        <v>0.1129</v>
      </c>
      <c r="AB148" s="16">
        <v>2.4799999999999999E-2</v>
      </c>
      <c r="AC148" s="16">
        <v>1.01E-2</v>
      </c>
      <c r="AD148" s="16">
        <v>2.24E-2</v>
      </c>
      <c r="AE148" s="16">
        <v>-6.3899999999999998E-2</v>
      </c>
      <c r="AF148" s="32">
        <v>-3.5799999999999998E-2</v>
      </c>
      <c r="AG148" s="16">
        <v>-4.1500000000000002E-2</v>
      </c>
      <c r="AH148" s="16">
        <v>-4.9099999999999998E-2</v>
      </c>
      <c r="AI148" s="16">
        <v>1.09E-2</v>
      </c>
      <c r="AJ148" s="16">
        <v>6.4699999999999994E-2</v>
      </c>
      <c r="AK148" s="32">
        <v>-1.6500000000000001E-2</v>
      </c>
      <c r="AL148" s="16">
        <v>-3.8399999999999997E-2</v>
      </c>
      <c r="AM148" s="16">
        <v>5.1499999999999997E-2</v>
      </c>
      <c r="AN148" s="16">
        <v>9.4399999999999998E-2</v>
      </c>
      <c r="AO148" s="16">
        <v>2.1700000000000001E-2</v>
      </c>
      <c r="AP148" s="16">
        <v>6.0100000000000001E-2</v>
      </c>
      <c r="AQ148" s="32">
        <v>-2.0899999999999998E-2</v>
      </c>
      <c r="AR148" s="16">
        <v>-5.3199999999999997E-2</v>
      </c>
      <c r="AS148" s="16">
        <v>-1.8800000000000001E-2</v>
      </c>
      <c r="AT148" s="16">
        <v>-1.24E-2</v>
      </c>
      <c r="AU148" s="16">
        <v>-5.1999999999999998E-2</v>
      </c>
      <c r="AV148" s="16">
        <v>1.43E-2</v>
      </c>
      <c r="AW148" s="16">
        <v>1.03E-2</v>
      </c>
      <c r="AX148" s="16">
        <v>8.3000000000000001E-3</v>
      </c>
      <c r="AY148" s="16"/>
      <c r="AZ148" s="47"/>
    </row>
    <row r="149" spans="1:52" x14ac:dyDescent="0.25">
      <c r="A149" t="s">
        <v>91</v>
      </c>
      <c r="B149" s="36">
        <f t="shared" si="2"/>
        <v>-1.1162500000000001E-2</v>
      </c>
      <c r="C149" s="16">
        <v>1.5299999999999999E-2</v>
      </c>
      <c r="D149" s="16">
        <v>0.1019</v>
      </c>
      <c r="E149" s="16">
        <v>4.1000000000000002E-2</v>
      </c>
      <c r="F149" s="16">
        <v>0.1031</v>
      </c>
      <c r="G149" s="16">
        <v>4.0300000000000002E-2</v>
      </c>
      <c r="H149" s="16">
        <v>-3.6200000000000003E-2</v>
      </c>
      <c r="I149" s="16">
        <v>-6.2300000000000001E-2</v>
      </c>
      <c r="J149" s="16">
        <v>-7.5499999999999998E-2</v>
      </c>
      <c r="K149" s="16">
        <v>1.9800000000000002E-2</v>
      </c>
      <c r="L149" s="32">
        <v>6.3399999999999998E-2</v>
      </c>
      <c r="M149" s="16">
        <v>-5.1700000000000003E-2</v>
      </c>
      <c r="N149" s="16">
        <v>0.1183</v>
      </c>
      <c r="O149" s="16">
        <v>-4.4999999999999998E-2</v>
      </c>
      <c r="P149" s="16">
        <v>3.8399999999999997E-2</v>
      </c>
      <c r="Q149" s="32">
        <v>3.6700000000000003E-2</v>
      </c>
      <c r="R149" s="16">
        <v>3.6700000000000003E-2</v>
      </c>
      <c r="S149" s="16">
        <v>-2.3E-2</v>
      </c>
      <c r="T149" s="16">
        <v>-2.9999999999999997E-4</v>
      </c>
      <c r="U149" s="16">
        <v>-0.1074</v>
      </c>
      <c r="V149" s="16">
        <v>-9.4200000000000006E-2</v>
      </c>
      <c r="W149" s="16">
        <v>-1.5699999999999999E-2</v>
      </c>
      <c r="X149" s="16">
        <v>-3.7699999999999997E-2</v>
      </c>
      <c r="Y149" s="32">
        <v>-6.3100000000000003E-2</v>
      </c>
      <c r="Z149" s="16">
        <v>6.3100000000000003E-2</v>
      </c>
      <c r="AA149" s="16">
        <v>1.6000000000000001E-3</v>
      </c>
      <c r="AB149" s="16">
        <v>-5.4399999999999997E-2</v>
      </c>
      <c r="AC149" s="16">
        <v>-4.1599999999999998E-2</v>
      </c>
      <c r="AD149" s="16">
        <v>-3.1099999999999999E-2</v>
      </c>
      <c r="AE149" s="16">
        <v>7.85E-2</v>
      </c>
      <c r="AF149" s="32">
        <v>-9.4899999999999998E-2</v>
      </c>
      <c r="AG149" s="16">
        <v>-6.2E-2</v>
      </c>
      <c r="AH149" s="16">
        <v>-2.9399999999999999E-2</v>
      </c>
      <c r="AI149" s="16">
        <v>1.0999999999999999E-2</v>
      </c>
      <c r="AJ149" s="16">
        <v>-5.79E-2</v>
      </c>
      <c r="AK149" s="32">
        <v>2.5899999999999999E-2</v>
      </c>
      <c r="AL149" s="16">
        <v>-2.53E-2</v>
      </c>
      <c r="AM149" s="16">
        <v>-3.0599999999999999E-2</v>
      </c>
      <c r="AN149" s="16">
        <v>-7.7100000000000002E-2</v>
      </c>
      <c r="AO149" s="16">
        <v>-2.9499999999999998E-2</v>
      </c>
      <c r="AP149" s="16">
        <v>-1.1900000000000001E-2</v>
      </c>
      <c r="AQ149" s="32">
        <v>1.4999999999999999E-2</v>
      </c>
      <c r="AR149" s="16">
        <v>-8.6999999999999994E-3</v>
      </c>
      <c r="AS149" s="16">
        <v>-6.5000000000000002E-2</v>
      </c>
      <c r="AT149" s="16">
        <v>-4.4400000000000002E-2</v>
      </c>
      <c r="AU149" s="16">
        <v>2.3699999999999999E-2</v>
      </c>
      <c r="AV149" s="16">
        <v>-2.5999999999999999E-2</v>
      </c>
      <c r="AW149" s="16">
        <v>-5.4600000000000003E-2</v>
      </c>
      <c r="AX149" s="16">
        <v>-1.2999999999999999E-2</v>
      </c>
      <c r="AY149" s="16"/>
      <c r="AZ149" s="47"/>
    </row>
    <row r="150" spans="1:52" x14ac:dyDescent="0.25">
      <c r="A150" t="s">
        <v>92</v>
      </c>
      <c r="B150" s="36">
        <f t="shared" si="2"/>
        <v>4.3708333333333351E-3</v>
      </c>
      <c r="C150" s="16">
        <v>6.7699999999999996E-2</v>
      </c>
      <c r="D150" s="16">
        <v>9.9099999999999994E-2</v>
      </c>
      <c r="E150" s="16">
        <v>0.11219999999999999</v>
      </c>
      <c r="F150" s="16">
        <v>9.2700000000000005E-2</v>
      </c>
      <c r="G150" s="16">
        <v>6.3700000000000007E-2</v>
      </c>
      <c r="H150" s="16">
        <v>-1.2E-2</v>
      </c>
      <c r="I150" s="16">
        <v>-4.7800000000000002E-2</v>
      </c>
      <c r="J150" s="16">
        <v>-4.2700000000000002E-2</v>
      </c>
      <c r="K150" s="16">
        <v>4.8500000000000001E-2</v>
      </c>
      <c r="L150" s="32">
        <v>2.3699999999999999E-2</v>
      </c>
      <c r="M150" s="16">
        <v>-4.2299999999999997E-2</v>
      </c>
      <c r="N150" s="16">
        <v>0.10979999999999999</v>
      </c>
      <c r="O150" s="16">
        <v>-2.8899999999999999E-2</v>
      </c>
      <c r="P150" s="16">
        <v>0.1226</v>
      </c>
      <c r="Q150" s="32">
        <v>2.3400000000000001E-2</v>
      </c>
      <c r="R150" s="16">
        <v>2.3400000000000001E-2</v>
      </c>
      <c r="S150" s="16">
        <v>-2.6599999999999999E-2</v>
      </c>
      <c r="T150" s="16">
        <v>6.3500000000000001E-2</v>
      </c>
      <c r="U150" s="16">
        <v>-5.8400000000000001E-2</v>
      </c>
      <c r="V150" s="16">
        <v>-0.14180000000000001</v>
      </c>
      <c r="W150" s="16">
        <v>-5.9999999999999995E-4</v>
      </c>
      <c r="X150" s="16">
        <v>9.7999999999999997E-3</v>
      </c>
      <c r="Y150" s="32">
        <v>-3.0499999999999999E-2</v>
      </c>
      <c r="Z150" s="16">
        <v>3.0499999999999999E-2</v>
      </c>
      <c r="AA150" s="16">
        <v>-4.9599999999999998E-2</v>
      </c>
      <c r="AB150" s="16">
        <v>-1.5800000000000002E-2</v>
      </c>
      <c r="AC150" s="16">
        <v>-2.0000000000000001E-4</v>
      </c>
      <c r="AD150" s="16">
        <v>-2.7300000000000001E-2</v>
      </c>
      <c r="AE150" s="16">
        <v>4.4600000000000001E-2</v>
      </c>
      <c r="AF150" s="32">
        <v>-0.09</v>
      </c>
      <c r="AG150" s="16">
        <v>-8.2600000000000007E-2</v>
      </c>
      <c r="AH150" s="16">
        <v>-4.5499999999999999E-2</v>
      </c>
      <c r="AI150" s="16">
        <v>-6.08E-2</v>
      </c>
      <c r="AJ150" s="16">
        <v>2E-3</v>
      </c>
      <c r="AK150" s="32">
        <v>-4.2000000000000003E-2</v>
      </c>
      <c r="AL150" s="16">
        <v>-3.5400000000000001E-2</v>
      </c>
      <c r="AM150" s="16">
        <v>4.4999999999999997E-3</v>
      </c>
      <c r="AN150" s="16">
        <v>-9.0999999999999998E-2</v>
      </c>
      <c r="AO150" s="16">
        <v>-3.04E-2</v>
      </c>
      <c r="AP150" s="16">
        <v>1.24E-2</v>
      </c>
      <c r="AQ150" s="32">
        <v>8.6099999999999996E-2</v>
      </c>
      <c r="AR150" s="16">
        <v>9.5899999999999999E-2</v>
      </c>
      <c r="AS150" s="16">
        <v>-2.86E-2</v>
      </c>
      <c r="AT150" s="16">
        <v>1.7100000000000001E-2</v>
      </c>
      <c r="AU150" s="16">
        <v>8.5800000000000001E-2</v>
      </c>
      <c r="AV150" s="16">
        <v>8.0000000000000004E-4</v>
      </c>
      <c r="AW150" s="16">
        <v>2.2499999999999999E-2</v>
      </c>
      <c r="AX150" s="16">
        <v>-2.1700000000000001E-2</v>
      </c>
      <c r="AY150" s="16"/>
      <c r="AZ150" s="47"/>
    </row>
    <row r="151" spans="1:52" x14ac:dyDescent="0.25">
      <c r="A151" t="s">
        <v>93</v>
      </c>
      <c r="B151" s="36">
        <f t="shared" si="2"/>
        <v>-5.2216666666666682E-2</v>
      </c>
      <c r="C151" s="16">
        <v>-5.8000000000000003E-2</v>
      </c>
      <c r="D151" s="16">
        <v>6.9400000000000003E-2</v>
      </c>
      <c r="E151" s="16">
        <v>-3.0599999999999999E-2</v>
      </c>
      <c r="F151" s="16">
        <v>4.7800000000000002E-2</v>
      </c>
      <c r="G151" s="16">
        <v>-8.6E-3</v>
      </c>
      <c r="H151" s="16">
        <v>-7.4099999999999999E-2</v>
      </c>
      <c r="I151" s="16">
        <v>-7.5200000000000003E-2</v>
      </c>
      <c r="J151" s="16">
        <v>-2.7699999999999999E-2</v>
      </c>
      <c r="K151" s="16">
        <v>-3.6299999999999999E-2</v>
      </c>
      <c r="L151" s="32">
        <v>-6.9699999999999998E-2</v>
      </c>
      <c r="M151" s="16">
        <v>2.6800000000000001E-2</v>
      </c>
      <c r="N151" s="16">
        <v>4.9299999999999997E-2</v>
      </c>
      <c r="O151" s="16">
        <v>-3.1399999999999997E-2</v>
      </c>
      <c r="P151" s="16">
        <v>1.29E-2</v>
      </c>
      <c r="Q151" s="32">
        <v>-0.10299999999999999</v>
      </c>
      <c r="R151" s="16">
        <v>-0.10299999999999999</v>
      </c>
      <c r="S151" s="16">
        <v>-5.4699999999999999E-2</v>
      </c>
      <c r="T151" s="16">
        <v>-4.4000000000000003E-3</v>
      </c>
      <c r="U151" s="16">
        <v>-3.0099999999999998E-2</v>
      </c>
      <c r="V151" s="16">
        <v>-0.1439</v>
      </c>
      <c r="W151" s="16">
        <v>-6.9699999999999998E-2</v>
      </c>
      <c r="X151" s="16">
        <v>-7.4499999999999997E-2</v>
      </c>
      <c r="Y151" s="32">
        <v>-6.4199999999999993E-2</v>
      </c>
      <c r="Z151" s="16">
        <v>6.4199999999999993E-2</v>
      </c>
      <c r="AA151" s="16">
        <v>-2.4299999999999999E-2</v>
      </c>
      <c r="AB151" s="16">
        <v>-7.8799999999999995E-2</v>
      </c>
      <c r="AC151" s="16">
        <v>-6.3299999999999995E-2</v>
      </c>
      <c r="AD151" s="16">
        <v>-6.83E-2</v>
      </c>
      <c r="AE151" s="16">
        <v>-5.2900000000000003E-2</v>
      </c>
      <c r="AF151" s="32">
        <v>-0.11</v>
      </c>
      <c r="AG151" s="16">
        <v>-0.13020000000000001</v>
      </c>
      <c r="AH151" s="16">
        <v>-4.7600000000000003E-2</v>
      </c>
      <c r="AI151" s="16">
        <v>-8.6300000000000002E-2</v>
      </c>
      <c r="AJ151" s="16">
        <v>-9.6299999999999997E-2</v>
      </c>
      <c r="AK151" s="32">
        <v>-0.11940000000000001</v>
      </c>
      <c r="AL151" s="16">
        <v>-5.3199999999999997E-2</v>
      </c>
      <c r="AM151" s="16">
        <v>-9.8900000000000002E-2</v>
      </c>
      <c r="AN151" s="16">
        <v>-0.1229</v>
      </c>
      <c r="AO151" s="16">
        <v>-0.11700000000000001</v>
      </c>
      <c r="AP151" s="16">
        <v>-6.9900000000000004E-2</v>
      </c>
      <c r="AQ151" s="32">
        <v>-2.5999999999999999E-3</v>
      </c>
      <c r="AR151" s="16">
        <v>2.7300000000000001E-2</v>
      </c>
      <c r="AS151" s="16">
        <v>-0.10970000000000001</v>
      </c>
      <c r="AT151" s="16">
        <v>-0.03</v>
      </c>
      <c r="AU151" s="16">
        <v>2.12E-2</v>
      </c>
      <c r="AV151" s="16">
        <v>-0.12670000000000001</v>
      </c>
      <c r="AW151" s="16">
        <v>-0.1137</v>
      </c>
      <c r="AX151" s="16">
        <v>-4.4200000000000003E-2</v>
      </c>
      <c r="AY151" s="16"/>
      <c r="AZ151" s="47"/>
    </row>
    <row r="152" spans="1:52" x14ac:dyDescent="0.25">
      <c r="A152" t="s">
        <v>94</v>
      </c>
      <c r="B152" s="36">
        <f t="shared" si="2"/>
        <v>-2.6039583333333328E-2</v>
      </c>
      <c r="C152" s="16">
        <v>4.7999999999999996E-3</v>
      </c>
      <c r="D152" s="16">
        <v>4.1700000000000001E-2</v>
      </c>
      <c r="E152" s="16">
        <v>2.7699999999999999E-2</v>
      </c>
      <c r="F152" s="16">
        <v>-3.8999999999999998E-3</v>
      </c>
      <c r="G152" s="16">
        <v>-6.9999999999999999E-4</v>
      </c>
      <c r="H152" s="16">
        <v>9.7000000000000003E-3</v>
      </c>
      <c r="I152" s="16">
        <v>-1.6400000000000001E-2</v>
      </c>
      <c r="J152" s="16">
        <v>3.5999999999999999E-3</v>
      </c>
      <c r="K152" s="16">
        <v>2.5700000000000001E-2</v>
      </c>
      <c r="L152" s="32">
        <v>-1.6799999999999999E-2</v>
      </c>
      <c r="M152" s="16">
        <v>-5.8799999999999998E-2</v>
      </c>
      <c r="N152" s="16">
        <v>1.61E-2</v>
      </c>
      <c r="O152" s="16">
        <v>-5.9900000000000002E-2</v>
      </c>
      <c r="P152" s="16">
        <v>2.8799999999999999E-2</v>
      </c>
      <c r="Q152" s="32">
        <v>1.1999999999999999E-3</v>
      </c>
      <c r="R152" s="16">
        <v>1.1999999999999999E-3</v>
      </c>
      <c r="S152" s="16">
        <v>-4.1000000000000002E-2</v>
      </c>
      <c r="T152" s="16">
        <v>1.15E-2</v>
      </c>
      <c r="U152" s="16">
        <v>-4.1700000000000001E-2</v>
      </c>
      <c r="V152" s="16">
        <v>-5.2299999999999999E-2</v>
      </c>
      <c r="W152" s="16">
        <v>-2.3900000000000001E-2</v>
      </c>
      <c r="X152" s="16">
        <v>-2.5899999999999999E-2</v>
      </c>
      <c r="Y152" s="32">
        <v>-4.7000000000000002E-3</v>
      </c>
      <c r="Z152" s="16">
        <v>4.7000000000000002E-3</v>
      </c>
      <c r="AA152" s="16">
        <v>-5.6599999999999998E-2</v>
      </c>
      <c r="AB152" s="16">
        <v>3.1099999999999999E-2</v>
      </c>
      <c r="AC152" s="16">
        <v>-2.9399999999999999E-2</v>
      </c>
      <c r="AD152" s="16">
        <v>-2.4299999999999999E-2</v>
      </c>
      <c r="AE152" s="16">
        <v>9.4000000000000004E-3</v>
      </c>
      <c r="AF152" s="32">
        <v>-9.64E-2</v>
      </c>
      <c r="AG152" s="16">
        <v>-6.0199999999999997E-2</v>
      </c>
      <c r="AH152" s="16">
        <v>-4.3299999999999998E-2</v>
      </c>
      <c r="AI152" s="16">
        <v>-1.8100000000000002E-2</v>
      </c>
      <c r="AJ152" s="16">
        <v>-5.8999999999999997E-2</v>
      </c>
      <c r="AK152" s="32">
        <v>-4.5699999999999998E-2</v>
      </c>
      <c r="AL152" s="16">
        <v>-4.0399999999999998E-2</v>
      </c>
      <c r="AM152" s="16">
        <v>-8.4199999999999997E-2</v>
      </c>
      <c r="AN152" s="16">
        <v>-0.17249999999999999</v>
      </c>
      <c r="AO152" s="16">
        <v>-9.3600000000000003E-2</v>
      </c>
      <c r="AP152" s="16">
        <v>-8.9099999999999999E-2</v>
      </c>
      <c r="AQ152" s="32">
        <v>-2.7099999999999999E-2</v>
      </c>
      <c r="AR152" s="16">
        <v>3.9899999999999998E-2</v>
      </c>
      <c r="AS152" s="16">
        <v>-4.2099999999999999E-2</v>
      </c>
      <c r="AT152" s="16">
        <v>-5.8599999999999999E-2</v>
      </c>
      <c r="AU152" s="16">
        <v>-1.9699999999999999E-2</v>
      </c>
      <c r="AV152" s="16">
        <v>-4.9700000000000001E-2</v>
      </c>
      <c r="AW152" s="16">
        <v>-6.6E-3</v>
      </c>
      <c r="AX152" s="16">
        <v>-4.4400000000000002E-2</v>
      </c>
      <c r="AY152" s="16"/>
      <c r="AZ152" s="47"/>
    </row>
    <row r="153" spans="1:52" x14ac:dyDescent="0.25">
      <c r="A153" t="s">
        <v>95</v>
      </c>
      <c r="B153" s="36">
        <f t="shared" si="2"/>
        <v>-6.3729166666666684E-2</v>
      </c>
      <c r="C153" s="16">
        <v>-7.6700000000000004E-2</v>
      </c>
      <c r="D153" s="16">
        <v>4.7699999999999999E-2</v>
      </c>
      <c r="E153" s="16">
        <v>-4.87E-2</v>
      </c>
      <c r="F153" s="16">
        <v>-3.2300000000000002E-2</v>
      </c>
      <c r="G153" s="16">
        <v>-2.5000000000000001E-2</v>
      </c>
      <c r="H153" s="16">
        <v>-7.4499999999999997E-2</v>
      </c>
      <c r="I153" s="16">
        <v>-0.1464</v>
      </c>
      <c r="J153" s="16">
        <v>-4.4600000000000001E-2</v>
      </c>
      <c r="K153" s="16">
        <v>3.4099999999999998E-2</v>
      </c>
      <c r="L153" s="32">
        <v>-7.0099999999999996E-2</v>
      </c>
      <c r="M153" s="16">
        <v>-6.2100000000000002E-2</v>
      </c>
      <c r="N153" s="16">
        <v>1.8599999999999998E-2</v>
      </c>
      <c r="O153" s="16">
        <v>-7.2700000000000001E-2</v>
      </c>
      <c r="P153" s="16">
        <v>3.7499999999999999E-2</v>
      </c>
      <c r="Q153" s="32">
        <v>-4.6699999999999998E-2</v>
      </c>
      <c r="R153" s="16">
        <v>-4.6699999999999998E-2</v>
      </c>
      <c r="S153" s="16">
        <v>-9.3899999999999997E-2</v>
      </c>
      <c r="T153" s="16">
        <v>0.01</v>
      </c>
      <c r="U153" s="16">
        <v>-3.7900000000000003E-2</v>
      </c>
      <c r="V153" s="16">
        <v>-0.10340000000000001</v>
      </c>
      <c r="W153" s="16">
        <v>-6.1400000000000003E-2</v>
      </c>
      <c r="X153" s="16">
        <v>-4.07E-2</v>
      </c>
      <c r="Y153" s="32">
        <v>-3.5299999999999998E-2</v>
      </c>
      <c r="Z153" s="16">
        <v>3.5299999999999998E-2</v>
      </c>
      <c r="AA153" s="16">
        <v>-9.01E-2</v>
      </c>
      <c r="AB153" s="16">
        <v>-0.1118</v>
      </c>
      <c r="AC153" s="16">
        <v>-9.0399999999999994E-2</v>
      </c>
      <c r="AD153" s="16">
        <v>-0.10589999999999999</v>
      </c>
      <c r="AE153" s="16">
        <v>-9.0399999999999994E-2</v>
      </c>
      <c r="AF153" s="32">
        <v>-0.1797</v>
      </c>
      <c r="AG153" s="16">
        <v>-0.1411</v>
      </c>
      <c r="AH153" s="16">
        <v>-9.7799999999999998E-2</v>
      </c>
      <c r="AI153" s="16">
        <v>-0.1024</v>
      </c>
      <c r="AJ153" s="16">
        <v>-6.5699999999999995E-2</v>
      </c>
      <c r="AK153" s="32">
        <v>-0.1116</v>
      </c>
      <c r="AL153" s="16">
        <v>-0.1237</v>
      </c>
      <c r="AM153" s="16">
        <v>-0.13239999999999999</v>
      </c>
      <c r="AN153" s="16">
        <v>-0.19259999999999999</v>
      </c>
      <c r="AO153" s="16">
        <v>-8.9899999999999994E-2</v>
      </c>
      <c r="AP153" s="16">
        <v>-7.6700000000000004E-2</v>
      </c>
      <c r="AQ153" s="32">
        <v>-2.9700000000000001E-2</v>
      </c>
      <c r="AR153" s="16">
        <v>0.01</v>
      </c>
      <c r="AS153" s="16">
        <v>-8.3400000000000002E-2</v>
      </c>
      <c r="AT153" s="16">
        <v>-3.2199999999999999E-2</v>
      </c>
      <c r="AU153" s="16">
        <v>-1.1900000000000001E-2</v>
      </c>
      <c r="AV153" s="16">
        <v>-6.9800000000000001E-2</v>
      </c>
      <c r="AW153" s="16">
        <v>-6.1100000000000002E-2</v>
      </c>
      <c r="AX153" s="16">
        <v>-4.2799999999999998E-2</v>
      </c>
      <c r="AY153" s="16"/>
      <c r="AZ153" s="47"/>
    </row>
    <row r="154" spans="1:52" x14ac:dyDescent="0.25">
      <c r="A154" t="s">
        <v>96</v>
      </c>
      <c r="B154" s="36">
        <f t="shared" si="2"/>
        <v>-2.8397916666666662E-2</v>
      </c>
      <c r="C154" s="16">
        <v>2.0799999999999999E-2</v>
      </c>
      <c r="D154" s="16">
        <v>0.09</v>
      </c>
      <c r="E154" s="16">
        <v>-1.24E-2</v>
      </c>
      <c r="F154" s="16">
        <v>8.5000000000000006E-3</v>
      </c>
      <c r="G154" s="16">
        <v>-3.5999999999999997E-2</v>
      </c>
      <c r="H154" s="16">
        <v>-2.6499999999999999E-2</v>
      </c>
      <c r="I154" s="16">
        <v>-9.3399999999999997E-2</v>
      </c>
      <c r="J154" s="16">
        <v>-2.0500000000000001E-2</v>
      </c>
      <c r="K154" s="16">
        <v>2.5399999999999999E-2</v>
      </c>
      <c r="L154" s="32">
        <v>-1.4200000000000001E-2</v>
      </c>
      <c r="M154" s="16">
        <v>-2.4199999999999999E-2</v>
      </c>
      <c r="N154" s="16">
        <v>5.6000000000000001E-2</v>
      </c>
      <c r="O154" s="16">
        <v>-9.4E-2</v>
      </c>
      <c r="P154" s="16">
        <v>1.4800000000000001E-2</v>
      </c>
      <c r="Q154" s="32">
        <v>1.47E-2</v>
      </c>
      <c r="R154" s="16">
        <v>1.47E-2</v>
      </c>
      <c r="S154" s="16">
        <v>-3.04E-2</v>
      </c>
      <c r="T154" s="16">
        <v>2.0799999999999999E-2</v>
      </c>
      <c r="U154" s="16">
        <v>-7.3700000000000002E-2</v>
      </c>
      <c r="V154" s="16">
        <v>4.8999999999999998E-3</v>
      </c>
      <c r="W154" s="16">
        <v>2.07E-2</v>
      </c>
      <c r="X154" s="16">
        <v>1.47E-2</v>
      </c>
      <c r="Y154" s="32">
        <v>7.6999999999999999E-2</v>
      </c>
      <c r="Z154" s="16">
        <v>-7.6999999999999999E-2</v>
      </c>
      <c r="AA154" s="16">
        <v>-5.4300000000000001E-2</v>
      </c>
      <c r="AB154" s="16">
        <v>-7.0800000000000002E-2</v>
      </c>
      <c r="AC154" s="16">
        <v>-7.0000000000000007E-2</v>
      </c>
      <c r="AD154" s="16">
        <v>-1.54E-2</v>
      </c>
      <c r="AE154" s="16">
        <v>-3.7400000000000003E-2</v>
      </c>
      <c r="AF154" s="32">
        <v>-7.1599999999999997E-2</v>
      </c>
      <c r="AG154" s="16">
        <v>-5.4199999999999998E-2</v>
      </c>
      <c r="AH154" s="16">
        <v>-0.13789999999999999</v>
      </c>
      <c r="AI154" s="16">
        <v>-5.2900000000000003E-2</v>
      </c>
      <c r="AJ154" s="16">
        <v>-7.5499999999999998E-2</v>
      </c>
      <c r="AK154" s="32">
        <v>3.0499999999999999E-2</v>
      </c>
      <c r="AL154" s="16">
        <v>6.8999999999999999E-3</v>
      </c>
      <c r="AM154" s="16">
        <v>-5.91E-2</v>
      </c>
      <c r="AN154" s="16">
        <v>-0.1137</v>
      </c>
      <c r="AO154" s="16">
        <v>-6.2700000000000006E-2</v>
      </c>
      <c r="AP154" s="16">
        <v>-4.3299999999999998E-2</v>
      </c>
      <c r="AQ154" s="32">
        <v>-4.8599999999999997E-2</v>
      </c>
      <c r="AR154" s="16">
        <v>-4.7100000000000003E-2</v>
      </c>
      <c r="AS154" s="16">
        <v>-5.7299999999999997E-2</v>
      </c>
      <c r="AT154" s="16">
        <v>-4.2200000000000001E-2</v>
      </c>
      <c r="AU154" s="16">
        <v>-7.0499999999999993E-2</v>
      </c>
      <c r="AV154" s="16">
        <v>-2.52E-2</v>
      </c>
      <c r="AW154" s="16">
        <v>-5.6899999999999999E-2</v>
      </c>
      <c r="AX154" s="16">
        <v>-1.46E-2</v>
      </c>
      <c r="AY154" s="16"/>
      <c r="AZ154" s="47"/>
    </row>
    <row r="155" spans="1:52" x14ac:dyDescent="0.25">
      <c r="A155" t="s">
        <v>97</v>
      </c>
      <c r="B155" s="36">
        <f t="shared" si="2"/>
        <v>-3.2883333333333334E-2</v>
      </c>
      <c r="C155" s="16">
        <v>1.3100000000000001E-2</v>
      </c>
      <c r="D155" s="16">
        <v>2.0899999999999998E-2</v>
      </c>
      <c r="E155" s="16">
        <v>-1.5699999999999999E-2</v>
      </c>
      <c r="F155" s="16">
        <v>8.0999999999999996E-3</v>
      </c>
      <c r="G155" s="16">
        <v>3.8E-3</v>
      </c>
      <c r="H155" s="16">
        <v>-4.1799999999999997E-2</v>
      </c>
      <c r="I155" s="16">
        <v>-9.4500000000000001E-2</v>
      </c>
      <c r="J155" s="16">
        <v>-6.9699999999999998E-2</v>
      </c>
      <c r="K155" s="16">
        <v>2.5899999999999999E-2</v>
      </c>
      <c r="L155" s="32">
        <v>-7.6899999999999996E-2</v>
      </c>
      <c r="M155" s="16">
        <v>-4.9500000000000002E-2</v>
      </c>
      <c r="N155" s="16">
        <v>5.04E-2</v>
      </c>
      <c r="O155" s="16">
        <v>-3.78E-2</v>
      </c>
      <c r="P155" s="16">
        <v>-7.4999999999999997E-3</v>
      </c>
      <c r="Q155" s="32">
        <v>1.0999999999999999E-2</v>
      </c>
      <c r="R155" s="16">
        <v>1.0999999999999999E-2</v>
      </c>
      <c r="S155" s="16">
        <v>-7.3800000000000004E-2</v>
      </c>
      <c r="T155" s="16">
        <v>-2.6200000000000001E-2</v>
      </c>
      <c r="U155" s="16">
        <v>-2.2200000000000001E-2</v>
      </c>
      <c r="V155" s="16">
        <v>-4.1300000000000003E-2</v>
      </c>
      <c r="W155" s="16">
        <v>-3.6799999999999999E-2</v>
      </c>
      <c r="X155" s="16">
        <v>-4.7500000000000001E-2</v>
      </c>
      <c r="Y155" s="32">
        <v>-2.1600000000000001E-2</v>
      </c>
      <c r="Z155" s="16">
        <v>2.1600000000000001E-2</v>
      </c>
      <c r="AA155" s="16">
        <v>0.03</v>
      </c>
      <c r="AB155" s="16">
        <v>-3.1E-2</v>
      </c>
      <c r="AC155" s="16">
        <v>-1.95E-2</v>
      </c>
      <c r="AD155" s="16">
        <v>-7.8200000000000006E-2</v>
      </c>
      <c r="AE155" s="16">
        <v>-1.6E-2</v>
      </c>
      <c r="AF155" s="32">
        <v>-4.2900000000000001E-2</v>
      </c>
      <c r="AG155" s="16">
        <v>-2.4299999999999999E-2</v>
      </c>
      <c r="AH155" s="16">
        <v>-9.0499999999999997E-2</v>
      </c>
      <c r="AI155" s="16">
        <v>-8.2600000000000007E-2</v>
      </c>
      <c r="AJ155" s="16">
        <v>-5.4899999999999997E-2</v>
      </c>
      <c r="AK155" s="32">
        <v>-4.7E-2</v>
      </c>
      <c r="AL155" s="16">
        <v>-4.9299999999999997E-2</v>
      </c>
      <c r="AM155" s="16">
        <v>-8.8300000000000003E-2</v>
      </c>
      <c r="AN155" s="16">
        <v>-2.07E-2</v>
      </c>
      <c r="AO155" s="16">
        <v>-0.1208</v>
      </c>
      <c r="AP155" s="16">
        <v>-7.8799999999999995E-2</v>
      </c>
      <c r="AQ155" s="32">
        <v>-4.4900000000000002E-2</v>
      </c>
      <c r="AR155" s="16">
        <v>-4.19E-2</v>
      </c>
      <c r="AS155" s="16">
        <v>-5.1200000000000002E-2</v>
      </c>
      <c r="AT155" s="16">
        <v>-6.0699999999999997E-2</v>
      </c>
      <c r="AU155" s="16">
        <v>1.8200000000000001E-2</v>
      </c>
      <c r="AV155" s="16">
        <v>-8.8000000000000005E-3</v>
      </c>
      <c r="AW155" s="16">
        <v>-4.99E-2</v>
      </c>
      <c r="AX155" s="16">
        <v>-2.7400000000000001E-2</v>
      </c>
      <c r="AY155" s="16"/>
      <c r="AZ155" s="47"/>
    </row>
    <row r="156" spans="1:52" x14ac:dyDescent="0.25">
      <c r="A156" t="s">
        <v>139</v>
      </c>
      <c r="B156" s="36">
        <f t="shared" si="2"/>
        <v>-3.2032352941176463E-2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32"/>
      <c r="M156" s="16"/>
      <c r="N156" s="16"/>
      <c r="O156" s="16"/>
      <c r="P156" s="16"/>
      <c r="Q156" s="32">
        <v>-2.0500000000000001E-2</v>
      </c>
      <c r="R156" s="16">
        <v>-2.0500000000000001E-2</v>
      </c>
      <c r="S156" s="16">
        <v>-2.9700000000000001E-2</v>
      </c>
      <c r="T156" s="16">
        <v>-0.01</v>
      </c>
      <c r="U156" s="16">
        <v>-3.7000000000000002E-3</v>
      </c>
      <c r="V156" s="16">
        <v>-2.1000000000000001E-2</v>
      </c>
      <c r="W156" s="16">
        <v>-1.54E-2</v>
      </c>
      <c r="X156" s="16">
        <v>-3.0800000000000001E-2</v>
      </c>
      <c r="Y156" s="32">
        <v>2E-3</v>
      </c>
      <c r="Z156" s="16">
        <v>-2E-3</v>
      </c>
      <c r="AA156" s="16">
        <v>-2.5000000000000001E-3</v>
      </c>
      <c r="AB156" s="16">
        <v>-2.4799999999999999E-2</v>
      </c>
      <c r="AC156" s="16">
        <v>-2.98E-2</v>
      </c>
      <c r="AD156" s="16">
        <v>-8.4000000000000005E-2</v>
      </c>
      <c r="AE156" s="16">
        <v>-5.6399999999999999E-2</v>
      </c>
      <c r="AF156" s="32">
        <v>-5.9299999999999999E-2</v>
      </c>
      <c r="AG156" s="16">
        <v>-9.2600000000000002E-2</v>
      </c>
      <c r="AH156" s="16">
        <v>-0.1434</v>
      </c>
      <c r="AI156" s="16">
        <v>-8.2199999999999995E-2</v>
      </c>
      <c r="AJ156" s="16">
        <v>-6.7799999999999999E-2</v>
      </c>
      <c r="AK156" s="32">
        <v>1.8599999999999998E-2</v>
      </c>
      <c r="AL156" s="16">
        <v>3.0099999999999998E-2</v>
      </c>
      <c r="AM156" s="16">
        <v>5.6099999999999997E-2</v>
      </c>
      <c r="AN156" s="16">
        <v>-7.6E-3</v>
      </c>
      <c r="AO156" s="16">
        <v>3.3500000000000002E-2</v>
      </c>
      <c r="AP156" s="16">
        <v>-1.95E-2</v>
      </c>
      <c r="AQ156" s="32">
        <v>-5.11E-2</v>
      </c>
      <c r="AR156" s="16">
        <v>-4.7699999999999999E-2</v>
      </c>
      <c r="AS156" s="16">
        <v>-8.8200000000000001E-2</v>
      </c>
      <c r="AT156" s="16">
        <v>-1.67E-2</v>
      </c>
      <c r="AU156" s="16">
        <v>-7.5700000000000003E-2</v>
      </c>
      <c r="AV156" s="16">
        <v>-3.0300000000000001E-2</v>
      </c>
      <c r="AW156" s="16">
        <v>-6.7299999999999999E-2</v>
      </c>
      <c r="AX156" s="16">
        <v>-2.8899999999999999E-2</v>
      </c>
      <c r="AY156" s="16"/>
      <c r="AZ156" s="47"/>
    </row>
    <row r="157" spans="1:52" x14ac:dyDescent="0.25">
      <c r="A157" t="s">
        <v>182</v>
      </c>
      <c r="B157" s="36">
        <f t="shared" si="2"/>
        <v>-2.4303846153846155E-2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32"/>
      <c r="M157" s="16"/>
      <c r="N157" s="16"/>
      <c r="O157" s="16"/>
      <c r="P157" s="16"/>
      <c r="Q157" s="32"/>
      <c r="R157" s="16"/>
      <c r="S157" s="16"/>
      <c r="T157" s="16"/>
      <c r="U157" s="16"/>
      <c r="V157" s="16"/>
      <c r="W157" s="16"/>
      <c r="X157" s="16"/>
      <c r="Y157" s="32">
        <v>4.3700000000000003E-2</v>
      </c>
      <c r="Z157" s="16">
        <v>-4.3700000000000003E-2</v>
      </c>
      <c r="AA157" s="16">
        <v>-6.7400000000000002E-2</v>
      </c>
      <c r="AB157" s="16">
        <v>-6.5100000000000005E-2</v>
      </c>
      <c r="AC157" s="16">
        <v>-3.2099999999999997E-2</v>
      </c>
      <c r="AD157" s="16">
        <v>1.84E-2</v>
      </c>
      <c r="AE157" s="16">
        <v>-2.8400000000000002E-2</v>
      </c>
      <c r="AF157" s="32">
        <v>-6.4199999999999993E-2</v>
      </c>
      <c r="AG157" s="16">
        <v>-6.5699999999999995E-2</v>
      </c>
      <c r="AH157" s="16">
        <v>-9.4200000000000006E-2</v>
      </c>
      <c r="AI157" s="16">
        <v>-6.6500000000000004E-2</v>
      </c>
      <c r="AJ157" s="16">
        <v>-5.0000000000000001E-4</v>
      </c>
      <c r="AK157" s="32">
        <v>8.1699999999999995E-2</v>
      </c>
      <c r="AL157" s="16">
        <v>-2.9499999999999998E-2</v>
      </c>
      <c r="AM157" s="16">
        <v>2.7400000000000001E-2</v>
      </c>
      <c r="AN157" s="16">
        <v>-7.7100000000000002E-2</v>
      </c>
      <c r="AO157" s="16">
        <v>2.06E-2</v>
      </c>
      <c r="AP157" s="16">
        <v>-1.41E-2</v>
      </c>
      <c r="AQ157" s="32">
        <v>1E-3</v>
      </c>
      <c r="AR157" s="16">
        <v>1.6E-2</v>
      </c>
      <c r="AS157" s="16">
        <v>-8.5400000000000004E-2</v>
      </c>
      <c r="AT157" s="16">
        <v>-3.3500000000000002E-2</v>
      </c>
      <c r="AU157" s="16">
        <v>8.0999999999999996E-3</v>
      </c>
      <c r="AV157" s="16">
        <v>-9.1000000000000004E-3</v>
      </c>
      <c r="AW157" s="16">
        <v>-4.4200000000000003E-2</v>
      </c>
      <c r="AX157" s="16">
        <v>-2.81E-2</v>
      </c>
      <c r="AY157" s="16"/>
      <c r="AZ157" s="47"/>
    </row>
    <row r="158" spans="1:52" x14ac:dyDescent="0.25">
      <c r="A158" t="s">
        <v>201</v>
      </c>
      <c r="B158" s="36">
        <f t="shared" si="2"/>
        <v>-4.1121428571428566E-2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32"/>
      <c r="M158" s="16"/>
      <c r="N158" s="16"/>
      <c r="O158" s="16"/>
      <c r="P158" s="16"/>
      <c r="Q158" s="32"/>
      <c r="R158" s="16"/>
      <c r="S158" s="16"/>
      <c r="T158" s="16"/>
      <c r="U158" s="16"/>
      <c r="V158" s="16"/>
      <c r="W158" s="16"/>
      <c r="X158" s="16"/>
      <c r="Y158" s="32"/>
      <c r="Z158" s="16"/>
      <c r="AA158" s="16"/>
      <c r="AB158" s="16"/>
      <c r="AC158" s="16"/>
      <c r="AD158" s="16"/>
      <c r="AE158" s="16"/>
      <c r="AF158" s="32"/>
      <c r="AG158" s="16"/>
      <c r="AH158" s="16"/>
      <c r="AI158" s="16"/>
      <c r="AJ158" s="16"/>
      <c r="AK158" s="32">
        <v>1.46E-2</v>
      </c>
      <c r="AL158" s="16">
        <v>-7.3700000000000002E-2</v>
      </c>
      <c r="AM158" s="16">
        <v>-2.1299999999999999E-2</v>
      </c>
      <c r="AN158" s="16">
        <v>-0.10290000000000001</v>
      </c>
      <c r="AO158" s="16">
        <v>2E-3</v>
      </c>
      <c r="AP158" s="16">
        <v>-7.2999999999999995E-2</v>
      </c>
      <c r="AQ158" s="32">
        <v>-7.4999999999999997E-3</v>
      </c>
      <c r="AR158" s="16">
        <v>4.7399999999999998E-2</v>
      </c>
      <c r="AS158" s="16">
        <v>-8.3699999999999997E-2</v>
      </c>
      <c r="AT158" s="16">
        <v>-8.9399999999999993E-2</v>
      </c>
      <c r="AU158" s="16">
        <v>3.3E-3</v>
      </c>
      <c r="AV158" s="16">
        <v>-6.1699999999999998E-2</v>
      </c>
      <c r="AW158" s="16">
        <v>-5.8700000000000002E-2</v>
      </c>
      <c r="AX158" s="16">
        <v>-7.1099999999999997E-2</v>
      </c>
      <c r="AY158" s="16"/>
      <c r="AZ158" s="47"/>
    </row>
    <row r="159" spans="1:52" x14ac:dyDescent="0.25">
      <c r="A159" t="s">
        <v>140</v>
      </c>
      <c r="B159" s="36">
        <f t="shared" si="2"/>
        <v>2.3100000000000006E-2</v>
      </c>
      <c r="C159" s="16">
        <v>3.9300000000000002E-2</v>
      </c>
      <c r="D159" s="16">
        <v>7.5200000000000003E-2</v>
      </c>
      <c r="E159" s="16">
        <v>-3.3000000000000002E-2</v>
      </c>
      <c r="F159" s="16">
        <v>4.3200000000000002E-2</v>
      </c>
      <c r="G159" s="16">
        <v>-5.0599999999999999E-2</v>
      </c>
      <c r="H159" s="16">
        <v>3.4000000000000002E-2</v>
      </c>
      <c r="I159" s="16">
        <v>6.6100000000000006E-2</v>
      </c>
      <c r="J159" s="16">
        <v>8.5099999999999995E-2</v>
      </c>
      <c r="K159" s="16">
        <v>-2.6200000000000001E-2</v>
      </c>
      <c r="L159" s="32">
        <v>-0.1148</v>
      </c>
      <c r="M159" s="16">
        <v>0.12130000000000001</v>
      </c>
      <c r="N159" s="16">
        <v>0.1217</v>
      </c>
      <c r="O159" s="16">
        <v>6.7999999999999996E-3</v>
      </c>
      <c r="P159" s="16">
        <v>5.28E-2</v>
      </c>
      <c r="Q159" s="32">
        <v>-3.5799999999999998E-2</v>
      </c>
      <c r="R159" s="16">
        <v>-3.5799999999999998E-2</v>
      </c>
      <c r="S159" s="16">
        <v>-3.1199999999999999E-2</v>
      </c>
      <c r="T159" s="16">
        <v>-0.13730000000000001</v>
      </c>
      <c r="U159" s="16">
        <v>-3.7100000000000001E-2</v>
      </c>
      <c r="V159" s="16">
        <v>-9.6699999999999994E-2</v>
      </c>
      <c r="W159" s="16">
        <v>-3.5999999999999997E-2</v>
      </c>
      <c r="X159" s="16">
        <v>3.4200000000000001E-2</v>
      </c>
      <c r="Y159" s="32">
        <v>4.6600000000000003E-2</v>
      </c>
      <c r="Z159" s="16">
        <v>-4.6600000000000003E-2</v>
      </c>
      <c r="AA159" s="16">
        <v>5.16E-2</v>
      </c>
      <c r="AB159" s="16">
        <v>7.6300000000000007E-2</v>
      </c>
      <c r="AC159" s="16">
        <v>4.1099999999999998E-2</v>
      </c>
      <c r="AD159" s="16">
        <v>6.7799999999999999E-2</v>
      </c>
      <c r="AE159" s="16">
        <v>6.2899999999999998E-2</v>
      </c>
      <c r="AF159" s="32">
        <v>9.5999999999999992E-3</v>
      </c>
      <c r="AG159" s="16">
        <v>3.7100000000000001E-2</v>
      </c>
      <c r="AH159" s="16">
        <v>0.1305</v>
      </c>
      <c r="AI159" s="16">
        <v>0.11749999999999999</v>
      </c>
      <c r="AJ159" s="16">
        <v>2.7E-2</v>
      </c>
      <c r="AK159" s="32">
        <v>1.8599999999999998E-2</v>
      </c>
      <c r="AL159" s="16">
        <v>7.9100000000000004E-2</v>
      </c>
      <c r="AM159" s="16">
        <v>2.4199999999999999E-2</v>
      </c>
      <c r="AN159" s="16">
        <v>-2.3999999999999998E-3</v>
      </c>
      <c r="AO159" s="16">
        <v>4.0399999999999998E-2</v>
      </c>
      <c r="AP159" s="16">
        <v>9.2200000000000004E-2</v>
      </c>
      <c r="AQ159" s="32">
        <v>5.6899999999999999E-2</v>
      </c>
      <c r="AR159" s="16">
        <v>-1.55E-2</v>
      </c>
      <c r="AS159" s="16">
        <v>-3.8600000000000002E-2</v>
      </c>
      <c r="AT159" s="16">
        <v>4.7300000000000002E-2</v>
      </c>
      <c r="AU159" s="16">
        <v>-4.4600000000000001E-2</v>
      </c>
      <c r="AV159" s="16">
        <v>-6.0900000000000003E-2</v>
      </c>
      <c r="AW159" s="16">
        <v>-9.11E-2</v>
      </c>
      <c r="AX159" s="16">
        <v>-3.6600000000000001E-2</v>
      </c>
      <c r="AY159" s="16">
        <v>0.39629999999999999</v>
      </c>
      <c r="AZ159" s="47"/>
    </row>
    <row r="160" spans="1:52" x14ac:dyDescent="0.25">
      <c r="A160" t="s">
        <v>98</v>
      </c>
      <c r="B160" s="36">
        <f t="shared" si="2"/>
        <v>5.7062500000000009E-2</v>
      </c>
      <c r="C160" s="16">
        <v>6.3500000000000001E-2</v>
      </c>
      <c r="D160" s="16">
        <v>2.41E-2</v>
      </c>
      <c r="E160" s="16">
        <v>0.1036</v>
      </c>
      <c r="F160" s="16">
        <v>3.5400000000000001E-2</v>
      </c>
      <c r="G160" s="16">
        <v>3.2300000000000002E-2</v>
      </c>
      <c r="H160" s="16">
        <v>7.3200000000000001E-2</v>
      </c>
      <c r="I160" s="16">
        <v>0.1052</v>
      </c>
      <c r="J160" s="16">
        <v>8.1600000000000006E-2</v>
      </c>
      <c r="K160" s="16">
        <v>-2.7E-2</v>
      </c>
      <c r="L160" s="32">
        <v>6.2700000000000006E-2</v>
      </c>
      <c r="M160" s="16">
        <v>4.99E-2</v>
      </c>
      <c r="N160" s="16">
        <v>-5.1000000000000004E-3</v>
      </c>
      <c r="O160" s="16">
        <v>5.4100000000000002E-2</v>
      </c>
      <c r="P160" s="16">
        <v>-4.5699999999999998E-2</v>
      </c>
      <c r="Q160" s="32">
        <v>5.7099999999999998E-2</v>
      </c>
      <c r="R160" s="16">
        <v>5.7099999999999998E-2</v>
      </c>
      <c r="S160" s="16">
        <v>9.4500000000000001E-2</v>
      </c>
      <c r="T160" s="16">
        <v>2.5100000000000001E-2</v>
      </c>
      <c r="U160" s="16">
        <v>-2E-3</v>
      </c>
      <c r="V160" s="16">
        <v>4.1599999999999998E-2</v>
      </c>
      <c r="W160" s="16">
        <v>7.6899999999999996E-2</v>
      </c>
      <c r="X160" s="16">
        <v>6.0299999999999999E-2</v>
      </c>
      <c r="Y160" s="32">
        <v>6.8999999999999999E-3</v>
      </c>
      <c r="Z160" s="16">
        <v>-6.8999999999999999E-3</v>
      </c>
      <c r="AA160" s="16">
        <v>5.7000000000000002E-3</v>
      </c>
      <c r="AB160" s="16">
        <v>6.1000000000000004E-3</v>
      </c>
      <c r="AC160" s="16">
        <v>3.27E-2</v>
      </c>
      <c r="AD160" s="16">
        <v>3.6299999999999999E-2</v>
      </c>
      <c r="AE160" s="16">
        <v>0.1076</v>
      </c>
      <c r="AF160" s="32">
        <v>0.1183</v>
      </c>
      <c r="AG160" s="16">
        <v>6.6900000000000001E-2</v>
      </c>
      <c r="AH160" s="16">
        <v>0.14030000000000001</v>
      </c>
      <c r="AI160" s="16">
        <v>5.6800000000000003E-2</v>
      </c>
      <c r="AJ160" s="16">
        <v>-2.1899999999999999E-2</v>
      </c>
      <c r="AK160" s="32">
        <v>0.1244</v>
      </c>
      <c r="AL160" s="16">
        <v>0.14680000000000001</v>
      </c>
      <c r="AM160" s="16">
        <v>0.12330000000000001</v>
      </c>
      <c r="AN160" s="16">
        <v>3.27E-2</v>
      </c>
      <c r="AO160" s="16">
        <v>9.11E-2</v>
      </c>
      <c r="AP160" s="16">
        <v>5.0599999999999999E-2</v>
      </c>
      <c r="AQ160" s="32">
        <v>0.1162</v>
      </c>
      <c r="AR160" s="16">
        <v>5.8500000000000003E-2</v>
      </c>
      <c r="AS160" s="16">
        <v>9.5899999999999999E-2</v>
      </c>
      <c r="AT160" s="16">
        <v>0.1124</v>
      </c>
      <c r="AU160" s="16">
        <v>7.0099999999999996E-2</v>
      </c>
      <c r="AV160" s="16">
        <v>3.3599999999999998E-2</v>
      </c>
      <c r="AW160" s="16">
        <v>0.10580000000000001</v>
      </c>
      <c r="AX160" s="16">
        <v>1.04E-2</v>
      </c>
      <c r="AY160" s="16"/>
      <c r="AZ160" s="47"/>
    </row>
    <row r="161" spans="1:52" x14ac:dyDescent="0.25">
      <c r="A161" t="s">
        <v>99</v>
      </c>
      <c r="B161" s="36">
        <f t="shared" si="2"/>
        <v>4.795208333333334E-2</v>
      </c>
      <c r="C161" s="16">
        <v>5.33E-2</v>
      </c>
      <c r="D161" s="16">
        <v>-4.65E-2</v>
      </c>
      <c r="E161" s="16">
        <v>6.0499999999999998E-2</v>
      </c>
      <c r="F161" s="16">
        <v>-4.0300000000000002E-2</v>
      </c>
      <c r="G161" s="16">
        <v>2.3199999999999998E-2</v>
      </c>
      <c r="H161" s="16">
        <v>3.9399999999999998E-2</v>
      </c>
      <c r="I161" s="16">
        <v>1.5900000000000001E-2</v>
      </c>
      <c r="J161" s="16">
        <v>-7.4000000000000003E-3</v>
      </c>
      <c r="K161" s="16">
        <v>2.3400000000000001E-2</v>
      </c>
      <c r="L161" s="32">
        <v>5.5E-2</v>
      </c>
      <c r="M161" s="16">
        <v>-4.6300000000000001E-2</v>
      </c>
      <c r="N161" s="16">
        <v>-2.3E-3</v>
      </c>
      <c r="O161" s="16">
        <v>1.4200000000000001E-2</v>
      </c>
      <c r="P161" s="16">
        <v>5.0000000000000001E-3</v>
      </c>
      <c r="Q161" s="32">
        <v>5.0200000000000002E-2</v>
      </c>
      <c r="R161" s="16">
        <v>5.0200000000000002E-2</v>
      </c>
      <c r="S161" s="16">
        <v>0.1094</v>
      </c>
      <c r="T161" s="16">
        <v>3.3599999999999998E-2</v>
      </c>
      <c r="U161" s="16">
        <v>6.7900000000000002E-2</v>
      </c>
      <c r="V161" s="16">
        <v>4.53E-2</v>
      </c>
      <c r="W161" s="16">
        <v>0.10680000000000001</v>
      </c>
      <c r="X161" s="16">
        <v>9.0700000000000003E-2</v>
      </c>
      <c r="Y161" s="32">
        <v>8.4400000000000003E-2</v>
      </c>
      <c r="Z161" s="16">
        <v>-8.4400000000000003E-2</v>
      </c>
      <c r="AA161" s="16">
        <v>7.1000000000000004E-3</v>
      </c>
      <c r="AB161" s="16">
        <v>6.0000000000000001E-3</v>
      </c>
      <c r="AC161" s="16">
        <v>4.0500000000000001E-2</v>
      </c>
      <c r="AD161" s="16">
        <v>3.3399999999999999E-2</v>
      </c>
      <c r="AE161" s="16">
        <v>6.7699999999999996E-2</v>
      </c>
      <c r="AF161" s="32">
        <v>0.13550000000000001</v>
      </c>
      <c r="AG161" s="16">
        <v>0.1162</v>
      </c>
      <c r="AH161" s="16">
        <v>9.6199999999999994E-2</v>
      </c>
      <c r="AI161" s="16">
        <v>4.4999999999999997E-3</v>
      </c>
      <c r="AJ161" s="16">
        <v>5.67E-2</v>
      </c>
      <c r="AK161" s="32">
        <v>0.15049999999999999</v>
      </c>
      <c r="AL161" s="16">
        <v>-1.3299999999999999E-2</v>
      </c>
      <c r="AM161" s="16">
        <v>8.1799999999999998E-2</v>
      </c>
      <c r="AN161" s="16">
        <v>2.8899999999999999E-2</v>
      </c>
      <c r="AO161" s="16">
        <v>7.9500000000000001E-2</v>
      </c>
      <c r="AP161" s="16">
        <v>6.7400000000000002E-2</v>
      </c>
      <c r="AQ161" s="32">
        <v>0.1061</v>
      </c>
      <c r="AR161" s="16">
        <v>5.5599999999999997E-2</v>
      </c>
      <c r="AS161" s="16">
        <v>9.7199999999999995E-2</v>
      </c>
      <c r="AT161" s="16">
        <v>9.9599999999999994E-2</v>
      </c>
      <c r="AU161" s="16">
        <v>5.2999999999999999E-2</v>
      </c>
      <c r="AV161" s="16">
        <v>6.0499999999999998E-2</v>
      </c>
      <c r="AW161" s="16">
        <v>0.1193</v>
      </c>
      <c r="AX161" s="16">
        <v>5.0599999999999999E-2</v>
      </c>
      <c r="AY161" s="16"/>
      <c r="AZ161" s="47"/>
    </row>
    <row r="162" spans="1:52" x14ac:dyDescent="0.25">
      <c r="A162" t="s">
        <v>141</v>
      </c>
      <c r="B162" s="36">
        <f t="shared" si="2"/>
        <v>4.723265306122449E-2</v>
      </c>
      <c r="C162" s="16">
        <v>4.5999999999999999E-2</v>
      </c>
      <c r="D162" s="16">
        <v>-2.8999999999999998E-3</v>
      </c>
      <c r="E162" s="16">
        <v>6.9999999999999999E-4</v>
      </c>
      <c r="F162" s="16">
        <v>-1.17E-2</v>
      </c>
      <c r="G162" s="16">
        <v>4.0800000000000003E-2</v>
      </c>
      <c r="H162" s="16">
        <v>6.3500000000000001E-2</v>
      </c>
      <c r="I162" s="16">
        <v>4.1500000000000002E-2</v>
      </c>
      <c r="J162" s="16">
        <v>4.4900000000000002E-2</v>
      </c>
      <c r="K162" s="16">
        <v>1.5900000000000001E-2</v>
      </c>
      <c r="L162" s="32">
        <v>7.0999999999999994E-2</v>
      </c>
      <c r="M162" s="16">
        <v>-3.39E-2</v>
      </c>
      <c r="N162" s="16">
        <v>-2.47E-2</v>
      </c>
      <c r="O162" s="16">
        <v>1.21E-2</v>
      </c>
      <c r="P162" s="16">
        <v>-1.1299999999999999E-2</v>
      </c>
      <c r="Q162" s="32">
        <v>5.5100000000000003E-2</v>
      </c>
      <c r="R162" s="16">
        <v>5.5100000000000003E-2</v>
      </c>
      <c r="S162" s="16">
        <v>8.3099999999999993E-2</v>
      </c>
      <c r="T162" s="16">
        <v>4.4000000000000003E-3</v>
      </c>
      <c r="U162" s="16">
        <v>2.8899999999999999E-2</v>
      </c>
      <c r="V162" s="16">
        <v>4.3200000000000002E-2</v>
      </c>
      <c r="W162" s="16">
        <v>8.0199999999999994E-2</v>
      </c>
      <c r="X162" s="16">
        <v>5.2699999999999997E-2</v>
      </c>
      <c r="Y162" s="32">
        <v>3.1800000000000002E-2</v>
      </c>
      <c r="Z162" s="16">
        <v>-3.1800000000000002E-2</v>
      </c>
      <c r="AA162" s="16">
        <v>5.21E-2</v>
      </c>
      <c r="AB162" s="16">
        <v>7.2300000000000003E-2</v>
      </c>
      <c r="AC162" s="16">
        <v>4.0899999999999999E-2</v>
      </c>
      <c r="AD162" s="16">
        <v>0.1179</v>
      </c>
      <c r="AE162" s="16">
        <v>3.8899999999999997E-2</v>
      </c>
      <c r="AF162" s="32">
        <v>8.5699999999999998E-2</v>
      </c>
      <c r="AG162" s="16">
        <v>5.6300000000000003E-2</v>
      </c>
      <c r="AH162" s="16">
        <v>5.6599999999999998E-2</v>
      </c>
      <c r="AI162" s="16">
        <v>4.5900000000000003E-2</v>
      </c>
      <c r="AJ162" s="16">
        <v>2.8500000000000001E-2</v>
      </c>
      <c r="AK162" s="32">
        <v>0.10589999999999999</v>
      </c>
      <c r="AL162" s="16">
        <v>4.5499999999999999E-2</v>
      </c>
      <c r="AM162" s="16">
        <v>7.0099999999999996E-2</v>
      </c>
      <c r="AN162" s="16">
        <v>8.0500000000000002E-2</v>
      </c>
      <c r="AO162" s="16">
        <v>6.8699999999999997E-2</v>
      </c>
      <c r="AP162" s="16">
        <v>9.5699999999999993E-2</v>
      </c>
      <c r="AQ162" s="32">
        <v>2.6200000000000001E-2</v>
      </c>
      <c r="AR162" s="16">
        <v>-1.3899999999999999E-2</v>
      </c>
      <c r="AS162" s="16">
        <v>6.9400000000000003E-2</v>
      </c>
      <c r="AT162" s="16">
        <v>3.5299999999999998E-2</v>
      </c>
      <c r="AU162" s="16">
        <v>3.2300000000000002E-2</v>
      </c>
      <c r="AV162" s="16">
        <v>5.4699999999999999E-2</v>
      </c>
      <c r="AW162" s="16">
        <v>5.5899999999999998E-2</v>
      </c>
      <c r="AX162" s="16">
        <v>4.2099999999999999E-2</v>
      </c>
      <c r="AY162" s="16">
        <v>0.29630000000000001</v>
      </c>
      <c r="AZ162" s="47"/>
    </row>
    <row r="163" spans="1:52" x14ac:dyDescent="0.25">
      <c r="A163" t="s">
        <v>100</v>
      </c>
      <c r="B163" s="36">
        <f t="shared" si="2"/>
        <v>-2.5585416666666669E-2</v>
      </c>
      <c r="C163" s="16">
        <v>-3.1800000000000002E-2</v>
      </c>
      <c r="D163" s="16">
        <v>-3.27E-2</v>
      </c>
      <c r="E163" s="16">
        <v>-2.12E-2</v>
      </c>
      <c r="F163" s="16">
        <v>-2.9999999999999997E-4</v>
      </c>
      <c r="G163" s="16">
        <v>-2.47E-2</v>
      </c>
      <c r="H163" s="16">
        <v>-3.3999999999999998E-3</v>
      </c>
      <c r="I163" s="16">
        <v>0.03</v>
      </c>
      <c r="J163" s="16">
        <v>1.3299999999999999E-2</v>
      </c>
      <c r="K163" s="16">
        <v>-1.1000000000000001E-3</v>
      </c>
      <c r="L163" s="32">
        <v>-4.7699999999999999E-2</v>
      </c>
      <c r="M163" s="16">
        <v>1.4200000000000001E-2</v>
      </c>
      <c r="N163" s="16">
        <v>-4.0899999999999999E-2</v>
      </c>
      <c r="O163" s="16">
        <v>-5.1799999999999999E-2</v>
      </c>
      <c r="P163" s="16">
        <v>2.8E-3</v>
      </c>
      <c r="Q163" s="32">
        <v>-4.8599999999999997E-2</v>
      </c>
      <c r="R163" s="16">
        <v>-4.8599999999999997E-2</v>
      </c>
      <c r="S163" s="16">
        <v>-3.0099999999999998E-2</v>
      </c>
      <c r="T163" s="16">
        <v>-5.8900000000000001E-2</v>
      </c>
      <c r="U163" s="16">
        <v>6.1000000000000004E-3</v>
      </c>
      <c r="V163" s="16">
        <v>-4.4999999999999998E-2</v>
      </c>
      <c r="W163" s="16">
        <v>-2.1700000000000001E-2</v>
      </c>
      <c r="X163" s="16">
        <v>-4.4999999999999997E-3</v>
      </c>
      <c r="Y163" s="32">
        <v>-4.7899999999999998E-2</v>
      </c>
      <c r="Z163" s="16">
        <v>4.7899999999999998E-2</v>
      </c>
      <c r="AA163" s="16">
        <v>-6.4500000000000002E-2</v>
      </c>
      <c r="AB163" s="16">
        <v>-6.5100000000000005E-2</v>
      </c>
      <c r="AC163" s="16">
        <v>-5.2999999999999999E-2</v>
      </c>
      <c r="AD163" s="16">
        <v>-3.9800000000000002E-2</v>
      </c>
      <c r="AE163" s="16">
        <v>-3.8300000000000001E-2</v>
      </c>
      <c r="AF163" s="32">
        <v>-1.95E-2</v>
      </c>
      <c r="AG163" s="16">
        <v>-4.4600000000000001E-2</v>
      </c>
      <c r="AH163" s="16">
        <v>1.49E-2</v>
      </c>
      <c r="AI163" s="16">
        <v>-4.6899999999999997E-2</v>
      </c>
      <c r="AJ163" s="16">
        <v>-6.5299999999999997E-2</v>
      </c>
      <c r="AK163" s="32">
        <v>-4.7000000000000002E-3</v>
      </c>
      <c r="AL163" s="16">
        <v>1.5100000000000001E-2</v>
      </c>
      <c r="AM163" s="16">
        <v>-1.7999999999999999E-2</v>
      </c>
      <c r="AN163" s="16">
        <v>-2.7000000000000001E-3</v>
      </c>
      <c r="AO163" s="16">
        <v>-6.9999999999999999E-4</v>
      </c>
      <c r="AP163" s="16">
        <v>-3.3000000000000002E-2</v>
      </c>
      <c r="AQ163" s="32">
        <v>-0.06</v>
      </c>
      <c r="AR163" s="16">
        <v>-3.6799999999999999E-2</v>
      </c>
      <c r="AS163" s="16">
        <v>-8.3000000000000001E-3</v>
      </c>
      <c r="AT163" s="16">
        <v>-2.0299999999999999E-2</v>
      </c>
      <c r="AU163" s="16">
        <v>-5.6800000000000003E-2</v>
      </c>
      <c r="AV163" s="16">
        <v>-3.7400000000000003E-2</v>
      </c>
      <c r="AW163" s="16">
        <v>-6.6199999999999995E-2</v>
      </c>
      <c r="AX163" s="16">
        <v>-2.9600000000000001E-2</v>
      </c>
      <c r="AY163" s="16"/>
      <c r="AZ163" s="47"/>
    </row>
    <row r="164" spans="1:52" x14ac:dyDescent="0.25">
      <c r="A164" t="s">
        <v>142</v>
      </c>
      <c r="B164" s="36">
        <f t="shared" si="2"/>
        <v>5.9050000000000019E-2</v>
      </c>
      <c r="C164" s="16">
        <v>4.2099999999999999E-2</v>
      </c>
      <c r="D164" s="16">
        <v>4.8999999999999998E-3</v>
      </c>
      <c r="E164" s="16">
        <v>1.7000000000000001E-2</v>
      </c>
      <c r="F164" s="16">
        <v>-3.0999999999999999E-3</v>
      </c>
      <c r="G164" s="16">
        <v>7.1300000000000002E-2</v>
      </c>
      <c r="H164" s="16">
        <v>3.7699999999999997E-2</v>
      </c>
      <c r="I164" s="16">
        <v>5.5800000000000002E-2</v>
      </c>
      <c r="J164" s="16">
        <v>7.7499999999999999E-2</v>
      </c>
      <c r="K164" s="16">
        <v>-4.8999999999999998E-3</v>
      </c>
      <c r="L164" s="32">
        <v>0.10440000000000001</v>
      </c>
      <c r="M164" s="16">
        <v>1.9E-2</v>
      </c>
      <c r="N164" s="16">
        <v>-1.67E-2</v>
      </c>
      <c r="O164" s="16">
        <v>5.9400000000000001E-2</v>
      </c>
      <c r="P164" s="16">
        <v>2.8E-3</v>
      </c>
      <c r="Q164" s="32">
        <v>0.06</v>
      </c>
      <c r="R164" s="16">
        <v>0.06</v>
      </c>
      <c r="S164" s="16">
        <v>6.9699999999999998E-2</v>
      </c>
      <c r="T164" s="16">
        <v>3.56E-2</v>
      </c>
      <c r="U164" s="16">
        <v>-7.4000000000000003E-3</v>
      </c>
      <c r="V164" s="16">
        <v>0.14979999999999999</v>
      </c>
      <c r="W164" s="16">
        <v>8.5900000000000004E-2</v>
      </c>
      <c r="X164" s="16">
        <v>0.1024</v>
      </c>
      <c r="Y164" s="32">
        <v>-2.9600000000000001E-2</v>
      </c>
      <c r="Z164" s="16">
        <v>2.9600000000000001E-2</v>
      </c>
      <c r="AA164" s="16">
        <v>6.1600000000000002E-2</v>
      </c>
      <c r="AB164" s="16">
        <v>6.9800000000000001E-2</v>
      </c>
      <c r="AC164" s="16">
        <v>5.9900000000000002E-2</v>
      </c>
      <c r="AD164" s="16">
        <v>8.2000000000000003E-2</v>
      </c>
      <c r="AE164" s="16">
        <v>6.7699999999999996E-2</v>
      </c>
      <c r="AF164" s="32">
        <v>0.20200000000000001</v>
      </c>
      <c r="AG164" s="16">
        <v>0.11990000000000001</v>
      </c>
      <c r="AH164" s="16">
        <v>4.8000000000000001E-2</v>
      </c>
      <c r="AI164" s="16">
        <v>3.32E-2</v>
      </c>
      <c r="AJ164" s="16">
        <v>6.3799999999999996E-2</v>
      </c>
      <c r="AK164" s="32">
        <v>0.1166</v>
      </c>
      <c r="AL164" s="16">
        <v>5.1799999999999999E-2</v>
      </c>
      <c r="AM164" s="16">
        <v>0.1174</v>
      </c>
      <c r="AN164" s="16">
        <v>0.184</v>
      </c>
      <c r="AO164" s="16">
        <v>0.1231</v>
      </c>
      <c r="AP164" s="16">
        <v>0.1011</v>
      </c>
      <c r="AQ164" s="32">
        <v>4.0800000000000003E-2</v>
      </c>
      <c r="AR164" s="16">
        <v>5.0799999999999998E-2</v>
      </c>
      <c r="AS164" s="16">
        <v>9.6699999999999994E-2</v>
      </c>
      <c r="AT164" s="16">
        <v>3.7499999999999999E-2</v>
      </c>
      <c r="AU164" s="16">
        <v>-4.8000000000000001E-2</v>
      </c>
      <c r="AV164" s="16">
        <v>5.21E-2</v>
      </c>
      <c r="AW164" s="16">
        <v>5.7700000000000001E-2</v>
      </c>
      <c r="AX164" s="16">
        <v>2.1700000000000001E-2</v>
      </c>
      <c r="AY164" s="16"/>
      <c r="AZ164" s="47"/>
    </row>
    <row r="165" spans="1:52" x14ac:dyDescent="0.25">
      <c r="A165" t="s">
        <v>101</v>
      </c>
      <c r="B165" s="36">
        <f t="shared" si="2"/>
        <v>2.233958333333334E-2</v>
      </c>
      <c r="C165" s="16">
        <v>3.2899999999999999E-2</v>
      </c>
      <c r="D165" s="16">
        <v>-5.1400000000000001E-2</v>
      </c>
      <c r="E165" s="16">
        <v>1.3599999999999999E-2</v>
      </c>
      <c r="F165" s="16">
        <v>-1.03E-2</v>
      </c>
      <c r="G165" s="16">
        <v>2.2499999999999999E-2</v>
      </c>
      <c r="H165" s="16">
        <v>2.53E-2</v>
      </c>
      <c r="I165" s="16">
        <v>2.8500000000000001E-2</v>
      </c>
      <c r="J165" s="16">
        <v>-3.8300000000000001E-2</v>
      </c>
      <c r="K165" s="16">
        <v>-2.9000000000000001E-2</v>
      </c>
      <c r="L165" s="32">
        <v>3.44E-2</v>
      </c>
      <c r="M165" s="16">
        <v>-3.9199999999999999E-2</v>
      </c>
      <c r="N165" s="16">
        <v>-8.0699999999999994E-2</v>
      </c>
      <c r="O165" s="16">
        <v>5.2900000000000003E-2</v>
      </c>
      <c r="P165" s="16">
        <v>-3.0000000000000001E-3</v>
      </c>
      <c r="Q165" s="32">
        <v>2.3900000000000001E-2</v>
      </c>
      <c r="R165" s="16">
        <v>2.3900000000000001E-2</v>
      </c>
      <c r="S165" s="16">
        <v>7.1999999999999998E-3</v>
      </c>
      <c r="T165" s="16">
        <v>-8.9999999999999993E-3</v>
      </c>
      <c r="U165" s="16">
        <v>4.4900000000000002E-2</v>
      </c>
      <c r="V165" s="16">
        <v>9.4399999999999998E-2</v>
      </c>
      <c r="W165" s="16">
        <v>4.7E-2</v>
      </c>
      <c r="X165" s="16">
        <v>7.8899999999999998E-2</v>
      </c>
      <c r="Y165" s="32">
        <v>7.8700000000000006E-2</v>
      </c>
      <c r="Z165" s="16">
        <v>-7.8700000000000006E-2</v>
      </c>
      <c r="AA165" s="16">
        <v>3.4299999999999997E-2</v>
      </c>
      <c r="AB165" s="16">
        <v>3.4000000000000002E-2</v>
      </c>
      <c r="AC165" s="16">
        <v>3.8899999999999997E-2</v>
      </c>
      <c r="AD165" s="16">
        <v>0.03</v>
      </c>
      <c r="AE165" s="16">
        <v>-1.5299999999999999E-2</v>
      </c>
      <c r="AF165" s="32">
        <v>8.4699999999999998E-2</v>
      </c>
      <c r="AG165" s="16">
        <v>5.6599999999999998E-2</v>
      </c>
      <c r="AH165" s="16">
        <v>-2.9499999999999998E-2</v>
      </c>
      <c r="AI165" s="16">
        <v>7.4099999999999999E-2</v>
      </c>
      <c r="AJ165" s="16">
        <v>2.8000000000000001E-2</v>
      </c>
      <c r="AK165" s="32">
        <v>7.1300000000000002E-2</v>
      </c>
      <c r="AL165" s="16">
        <v>2.0799999999999999E-2</v>
      </c>
      <c r="AM165" s="16">
        <v>4.1000000000000002E-2</v>
      </c>
      <c r="AN165" s="16">
        <v>0.1268</v>
      </c>
      <c r="AO165" s="16">
        <v>4.4699999999999997E-2</v>
      </c>
      <c r="AP165" s="16">
        <v>2.52E-2</v>
      </c>
      <c r="AQ165" s="32">
        <v>1.47E-2</v>
      </c>
      <c r="AR165" s="16">
        <v>2.07E-2</v>
      </c>
      <c r="AS165" s="16">
        <v>7.3700000000000002E-2</v>
      </c>
      <c r="AT165" s="16">
        <v>1.01E-2</v>
      </c>
      <c r="AU165" s="16">
        <v>-1.9099999999999999E-2</v>
      </c>
      <c r="AV165" s="16">
        <v>-7.1000000000000004E-3</v>
      </c>
      <c r="AW165" s="16">
        <v>2.0899999999999998E-2</v>
      </c>
      <c r="AX165" s="16">
        <v>2.3400000000000001E-2</v>
      </c>
      <c r="AY165" s="16"/>
      <c r="AZ165" s="47"/>
    </row>
    <row r="166" spans="1:52" x14ac:dyDescent="0.25">
      <c r="A166" t="s">
        <v>102</v>
      </c>
      <c r="B166" s="36">
        <f t="shared" si="2"/>
        <v>-2.7708333333333258E-4</v>
      </c>
      <c r="C166" s="16">
        <v>-2.4899999999999999E-2</v>
      </c>
      <c r="D166" s="16">
        <v>-6.6699999999999995E-2</v>
      </c>
      <c r="E166" s="16">
        <v>1.6000000000000001E-3</v>
      </c>
      <c r="F166" s="16">
        <v>1.6500000000000001E-2</v>
      </c>
      <c r="G166" s="16">
        <v>-2.5399999999999999E-2</v>
      </c>
      <c r="H166" s="16">
        <v>3.0999999999999999E-3</v>
      </c>
      <c r="I166" s="16">
        <v>1.7299999999999999E-2</v>
      </c>
      <c r="J166" s="16">
        <v>-7.7999999999999996E-3</v>
      </c>
      <c r="K166" s="16">
        <v>-1.1900000000000001E-2</v>
      </c>
      <c r="L166" s="32">
        <v>1.0999999999999999E-2</v>
      </c>
      <c r="M166" s="16">
        <v>6.0299999999999999E-2</v>
      </c>
      <c r="N166" s="16">
        <v>-3.61E-2</v>
      </c>
      <c r="O166" s="16">
        <v>4.1599999999999998E-2</v>
      </c>
      <c r="P166" s="16">
        <v>-4.7100000000000003E-2</v>
      </c>
      <c r="Q166" s="32">
        <v>-1.2E-2</v>
      </c>
      <c r="R166" s="16">
        <v>-1.2E-2</v>
      </c>
      <c r="S166" s="16">
        <v>-7.0000000000000001E-3</v>
      </c>
      <c r="T166" s="16">
        <v>-5.9999999999999995E-4</v>
      </c>
      <c r="U166" s="16">
        <v>3.85E-2</v>
      </c>
      <c r="V166" s="16">
        <v>5.7000000000000002E-3</v>
      </c>
      <c r="W166" s="16">
        <v>1E-4</v>
      </c>
      <c r="X166" s="16">
        <v>3.15E-2</v>
      </c>
      <c r="Y166" s="32">
        <v>3.1800000000000002E-2</v>
      </c>
      <c r="Z166" s="16">
        <v>-3.1800000000000002E-2</v>
      </c>
      <c r="AA166" s="16">
        <v>9.9000000000000008E-3</v>
      </c>
      <c r="AB166" s="16">
        <v>-9.5999999999999992E-3</v>
      </c>
      <c r="AC166" s="16">
        <v>-3.2199999999999999E-2</v>
      </c>
      <c r="AD166" s="16">
        <v>-4.36E-2</v>
      </c>
      <c r="AE166" s="16">
        <v>-0.02</v>
      </c>
      <c r="AF166" s="32">
        <v>2.1399999999999999E-2</v>
      </c>
      <c r="AG166" s="16">
        <v>6.6E-3</v>
      </c>
      <c r="AH166" s="16">
        <v>1.6799999999999999E-2</v>
      </c>
      <c r="AI166" s="16">
        <v>-1.72E-2</v>
      </c>
      <c r="AJ166" s="16">
        <v>-4.0899999999999999E-2</v>
      </c>
      <c r="AK166" s="32">
        <v>-7.1000000000000004E-3</v>
      </c>
      <c r="AL166" s="16">
        <v>-3.8999999999999998E-3</v>
      </c>
      <c r="AM166" s="16">
        <v>-1.4200000000000001E-2</v>
      </c>
      <c r="AN166" s="16">
        <v>4.9399999999999999E-2</v>
      </c>
      <c r="AO166" s="16">
        <v>1.12E-2</v>
      </c>
      <c r="AP166" s="16">
        <v>2.0000000000000001E-4</v>
      </c>
      <c r="AQ166" s="32">
        <v>1.2800000000000001E-2</v>
      </c>
      <c r="AR166" s="16">
        <v>1.04E-2</v>
      </c>
      <c r="AS166" s="16">
        <v>1.09E-2</v>
      </c>
      <c r="AT166" s="16">
        <v>4.0399999999999998E-2</v>
      </c>
      <c r="AU166" s="16">
        <v>2.5999999999999999E-3</v>
      </c>
      <c r="AV166" s="16">
        <v>-2.9999999999999997E-4</v>
      </c>
      <c r="AW166" s="16">
        <v>-4.0000000000000002E-4</v>
      </c>
      <c r="AX166" s="16">
        <v>7.7999999999999996E-3</v>
      </c>
      <c r="AY166" s="16"/>
      <c r="AZ166" s="47"/>
    </row>
    <row r="167" spans="1:52" x14ac:dyDescent="0.25">
      <c r="A167" t="s">
        <v>143</v>
      </c>
      <c r="B167" s="36">
        <f t="shared" si="2"/>
        <v>1.0093877551020407E-2</v>
      </c>
      <c r="C167" s="16">
        <v>-3.4299999999999997E-2</v>
      </c>
      <c r="D167" s="16">
        <v>-9.3899999999999997E-2</v>
      </c>
      <c r="E167" s="16">
        <v>4.7999999999999996E-3</v>
      </c>
      <c r="F167" s="16">
        <v>-6.2100000000000002E-2</v>
      </c>
      <c r="G167" s="16">
        <v>-4.58E-2</v>
      </c>
      <c r="H167" s="16">
        <v>1.95E-2</v>
      </c>
      <c r="I167" s="16">
        <v>2.9399999999999999E-2</v>
      </c>
      <c r="J167" s="16">
        <v>8.8999999999999999E-3</v>
      </c>
      <c r="K167" s="16">
        <v>6.3E-3</v>
      </c>
      <c r="L167" s="32">
        <v>-5.8500000000000003E-2</v>
      </c>
      <c r="M167" s="16">
        <v>8.3699999999999997E-2</v>
      </c>
      <c r="N167" s="16">
        <v>-7.6600000000000001E-2</v>
      </c>
      <c r="O167" s="16">
        <v>1.32E-2</v>
      </c>
      <c r="P167" s="16">
        <v>8.8999999999999999E-3</v>
      </c>
      <c r="Q167" s="32">
        <v>-5.9900000000000002E-2</v>
      </c>
      <c r="R167" s="16">
        <v>-5.9900000000000002E-2</v>
      </c>
      <c r="S167" s="16">
        <v>2.63E-2</v>
      </c>
      <c r="T167" s="16">
        <v>1.17E-2</v>
      </c>
      <c r="U167" s="16">
        <v>5.4800000000000001E-2</v>
      </c>
      <c r="V167" s="16">
        <v>2.64E-2</v>
      </c>
      <c r="W167" s="16">
        <v>-3.0000000000000001E-3</v>
      </c>
      <c r="X167" s="16">
        <v>-8.8999999999999999E-3</v>
      </c>
      <c r="Y167" s="32">
        <v>-2.64E-2</v>
      </c>
      <c r="Z167" s="16">
        <v>2.64E-2</v>
      </c>
      <c r="AA167" s="16">
        <v>2.4199999999999999E-2</v>
      </c>
      <c r="AB167" s="16">
        <v>2.6200000000000001E-2</v>
      </c>
      <c r="AC167" s="16">
        <v>2.29E-2</v>
      </c>
      <c r="AD167" s="16">
        <v>4.9399999999999999E-2</v>
      </c>
      <c r="AE167" s="16">
        <v>4.0000000000000001E-3</v>
      </c>
      <c r="AF167" s="32">
        <v>-6.7000000000000002E-3</v>
      </c>
      <c r="AG167" s="16">
        <v>-5.04E-2</v>
      </c>
      <c r="AH167" s="16">
        <v>4.41E-2</v>
      </c>
      <c r="AI167" s="16">
        <v>6.6400000000000001E-2</v>
      </c>
      <c r="AJ167" s="16">
        <v>6.9400000000000003E-2</v>
      </c>
      <c r="AK167" s="32">
        <v>-4.9599999999999998E-2</v>
      </c>
      <c r="AL167" s="16">
        <v>-1.44E-2</v>
      </c>
      <c r="AM167" s="16">
        <v>5.3900000000000003E-2</v>
      </c>
      <c r="AN167" s="16">
        <v>0.1077</v>
      </c>
      <c r="AO167" s="16">
        <v>4.7199999999999999E-2</v>
      </c>
      <c r="AP167" s="16">
        <v>2.0500000000000001E-2</v>
      </c>
      <c r="AQ167" s="32">
        <v>-1.8800000000000001E-2</v>
      </c>
      <c r="AR167" s="16">
        <v>3.2099999999999997E-2</v>
      </c>
      <c r="AS167" s="16">
        <v>-2.7400000000000001E-2</v>
      </c>
      <c r="AT167" s="16">
        <v>8.0100000000000005E-2</v>
      </c>
      <c r="AU167" s="16">
        <v>3.8999999999999998E-3</v>
      </c>
      <c r="AV167" s="16">
        <v>-2.5600000000000001E-2</v>
      </c>
      <c r="AW167" s="16">
        <v>5.0599999999999999E-2</v>
      </c>
      <c r="AX167" s="16">
        <v>5.2200000000000003E-2</v>
      </c>
      <c r="AY167" s="16">
        <v>0.14169999999999999</v>
      </c>
      <c r="AZ167" s="47"/>
    </row>
    <row r="168" spans="1:52" s="2" customFormat="1" x14ac:dyDescent="0.25">
      <c r="A168" s="30" t="s">
        <v>144</v>
      </c>
      <c r="B168" s="36">
        <f t="shared" si="2"/>
        <v>7.5452083333333309E-2</v>
      </c>
      <c r="C168" s="16">
        <v>5.6000000000000001E-2</v>
      </c>
      <c r="D168" s="16">
        <v>5.6599999999999998E-2</v>
      </c>
      <c r="E168" s="16">
        <v>8.3400000000000002E-2</v>
      </c>
      <c r="F168" s="16">
        <v>-2.46E-2</v>
      </c>
      <c r="G168" s="16">
        <v>1.0699999999999999E-2</v>
      </c>
      <c r="H168" s="16">
        <v>8.4599999999999995E-2</v>
      </c>
      <c r="I168" s="16">
        <v>0.13339999999999999</v>
      </c>
      <c r="J168" s="16">
        <v>7.6700000000000004E-2</v>
      </c>
      <c r="K168" s="16">
        <v>-2.1100000000000001E-2</v>
      </c>
      <c r="L168" s="32">
        <v>7.4999999999999997E-2</v>
      </c>
      <c r="M168" s="16">
        <v>8.5900000000000004E-2</v>
      </c>
      <c r="N168" s="16">
        <v>-2.18E-2</v>
      </c>
      <c r="O168" s="16">
        <v>-8.8999999999999999E-3</v>
      </c>
      <c r="P168" s="16">
        <v>-1.4500000000000001E-2</v>
      </c>
      <c r="Q168" s="32">
        <v>6.7799999999999999E-2</v>
      </c>
      <c r="R168" s="16">
        <v>6.7799999999999999E-2</v>
      </c>
      <c r="S168" s="16">
        <v>0.18509999999999999</v>
      </c>
      <c r="T168" s="16">
        <v>7.4899999999999994E-2</v>
      </c>
      <c r="U168" s="16">
        <v>2.2700000000000001E-2</v>
      </c>
      <c r="V168" s="16">
        <v>0.1087</v>
      </c>
      <c r="W168" s="16">
        <v>7.6399999999999996E-2</v>
      </c>
      <c r="X168" s="16">
        <v>6.8599999999999994E-2</v>
      </c>
      <c r="Y168" s="32">
        <v>2.2499999999999999E-2</v>
      </c>
      <c r="Z168" s="16">
        <v>-2.2499999999999999E-2</v>
      </c>
      <c r="AA168" s="16">
        <v>0.1031</v>
      </c>
      <c r="AB168" s="16">
        <v>6.13E-2</v>
      </c>
      <c r="AC168" s="16">
        <v>8.7400000000000005E-2</v>
      </c>
      <c r="AD168" s="16">
        <v>0.12670000000000001</v>
      </c>
      <c r="AE168" s="16">
        <v>0.1716</v>
      </c>
      <c r="AF168" s="32">
        <v>0.1249</v>
      </c>
      <c r="AG168" s="16">
        <v>0.1089</v>
      </c>
      <c r="AH168" s="16">
        <v>0.1197</v>
      </c>
      <c r="AI168" s="16">
        <v>8.6199999999999999E-2</v>
      </c>
      <c r="AJ168" s="16">
        <v>2.8E-3</v>
      </c>
      <c r="AK168" s="32">
        <v>6.3500000000000001E-2</v>
      </c>
      <c r="AL168" s="16">
        <v>8.5999999999999993E-2</v>
      </c>
      <c r="AM168" s="16">
        <v>4.2000000000000003E-2</v>
      </c>
      <c r="AN168" s="16">
        <v>1.9699999999999999E-2</v>
      </c>
      <c r="AO168" s="16">
        <v>7.8299999999999995E-2</v>
      </c>
      <c r="AP168" s="16">
        <v>9.6600000000000005E-2</v>
      </c>
      <c r="AQ168" s="32">
        <v>0.14549999999999999</v>
      </c>
      <c r="AR168" s="16">
        <v>8.6400000000000005E-2</v>
      </c>
      <c r="AS168" s="16">
        <v>0.14230000000000001</v>
      </c>
      <c r="AT168" s="16">
        <v>0.1467</v>
      </c>
      <c r="AU168" s="16">
        <v>0.12870000000000001</v>
      </c>
      <c r="AV168" s="16">
        <v>0.1229</v>
      </c>
      <c r="AW168" s="16">
        <v>0.16750000000000001</v>
      </c>
      <c r="AX168" s="16">
        <v>5.96E-2</v>
      </c>
      <c r="AY168" s="16"/>
      <c r="AZ168" s="47"/>
    </row>
    <row r="169" spans="1:52" x14ac:dyDescent="0.25">
      <c r="A169" t="s">
        <v>145</v>
      </c>
      <c r="B169" s="36">
        <f t="shared" si="2"/>
        <v>1.4583333333333341E-3</v>
      </c>
      <c r="C169" s="16">
        <v>6.8999999999999999E-3</v>
      </c>
      <c r="D169" s="16">
        <v>-2.76E-2</v>
      </c>
      <c r="E169" s="16">
        <v>2.7400000000000001E-2</v>
      </c>
      <c r="F169" s="16">
        <v>1.6000000000000001E-3</v>
      </c>
      <c r="G169" s="16">
        <v>1.8E-3</v>
      </c>
      <c r="H169" s="16">
        <v>-3.1300000000000001E-2</v>
      </c>
      <c r="I169" s="16">
        <v>-4.4999999999999997E-3</v>
      </c>
      <c r="J169" s="16">
        <v>4.8500000000000001E-2</v>
      </c>
      <c r="K169" s="16">
        <v>4.4999999999999997E-3</v>
      </c>
      <c r="L169" s="32">
        <v>2.64E-2</v>
      </c>
      <c r="M169" s="16">
        <v>2.8899999999999999E-2</v>
      </c>
      <c r="N169" s="16">
        <v>-4.8999999999999998E-3</v>
      </c>
      <c r="O169" s="16">
        <v>-1.9199999999999998E-2</v>
      </c>
      <c r="P169" s="16">
        <v>2.92E-2</v>
      </c>
      <c r="Q169" s="32">
        <v>5.9999999999999995E-4</v>
      </c>
      <c r="R169" s="16">
        <v>5.9999999999999995E-4</v>
      </c>
      <c r="S169" s="16">
        <v>-3.6200000000000003E-2</v>
      </c>
      <c r="T169" s="16">
        <v>1.0800000000000001E-2</v>
      </c>
      <c r="U169" s="16">
        <v>1.8700000000000001E-2</v>
      </c>
      <c r="V169" s="16">
        <v>5.8500000000000003E-2</v>
      </c>
      <c r="W169" s="16">
        <v>-2.6200000000000001E-2</v>
      </c>
      <c r="X169" s="16">
        <v>-5.4999999999999997E-3</v>
      </c>
      <c r="Y169" s="32">
        <v>-3.1699999999999999E-2</v>
      </c>
      <c r="Z169" s="16">
        <v>3.1699999999999999E-2</v>
      </c>
      <c r="AA169" s="16">
        <v>-5.8299999999999998E-2</v>
      </c>
      <c r="AB169" s="16">
        <v>-4.48E-2</v>
      </c>
      <c r="AC169" s="16">
        <v>2.12E-2</v>
      </c>
      <c r="AD169" s="16">
        <v>1.5900000000000001E-2</v>
      </c>
      <c r="AE169" s="16">
        <v>3.8600000000000002E-2</v>
      </c>
      <c r="AF169" s="32">
        <v>8.2900000000000001E-2</v>
      </c>
      <c r="AG169" s="16">
        <v>2.4799999999999999E-2</v>
      </c>
      <c r="AH169" s="16">
        <v>0.10979999999999999</v>
      </c>
      <c r="AI169" s="16">
        <v>-8.4599999999999995E-2</v>
      </c>
      <c r="AJ169" s="16">
        <v>-0.10979999999999999</v>
      </c>
      <c r="AK169" s="32">
        <v>1.8599999999999998E-2</v>
      </c>
      <c r="AL169" s="16">
        <v>1.7000000000000001E-2</v>
      </c>
      <c r="AM169" s="16">
        <v>-5.8999999999999999E-3</v>
      </c>
      <c r="AN169" s="16">
        <v>4.0800000000000003E-2</v>
      </c>
      <c r="AO169" s="16">
        <v>5.1999999999999998E-3</v>
      </c>
      <c r="AP169" s="16">
        <v>-3.3700000000000001E-2</v>
      </c>
      <c r="AQ169" s="32">
        <v>5.28E-2</v>
      </c>
      <c r="AR169" s="16">
        <v>4.24E-2</v>
      </c>
      <c r="AS169" s="16">
        <v>2.8400000000000002E-2</v>
      </c>
      <c r="AT169" s="16">
        <v>-7.3000000000000001E-3</v>
      </c>
      <c r="AU169" s="16">
        <v>-1.7899999999999999E-2</v>
      </c>
      <c r="AV169" s="16">
        <v>-5.9299999999999999E-2</v>
      </c>
      <c r="AW169" s="16">
        <v>-5.2999999999999999E-2</v>
      </c>
      <c r="AX169" s="16">
        <v>-6.2799999999999995E-2</v>
      </c>
      <c r="AY169" s="16"/>
      <c r="AZ169" s="47"/>
    </row>
    <row r="170" spans="1:52" x14ac:dyDescent="0.25">
      <c r="A170" t="s">
        <v>103</v>
      </c>
      <c r="B170" s="36">
        <f t="shared" si="2"/>
        <v>-8.9999999999999993E-3</v>
      </c>
      <c r="C170" s="16">
        <v>-1.52E-2</v>
      </c>
      <c r="D170" s="16">
        <v>-3.39E-2</v>
      </c>
      <c r="E170" s="16">
        <v>-2.1999999999999999E-2</v>
      </c>
      <c r="F170" s="16">
        <v>-6.0000000000000001E-3</v>
      </c>
      <c r="G170" s="16">
        <v>3.39E-2</v>
      </c>
      <c r="H170" s="16">
        <v>-7.7000000000000002E-3</v>
      </c>
      <c r="I170" s="16">
        <v>-4.65E-2</v>
      </c>
      <c r="J170" s="16">
        <v>-3.6299999999999999E-2</v>
      </c>
      <c r="K170" s="16">
        <v>-5.3E-3</v>
      </c>
      <c r="L170" s="32">
        <v>3.9300000000000002E-2</v>
      </c>
      <c r="M170" s="16">
        <v>-0.11310000000000001</v>
      </c>
      <c r="N170" s="16">
        <v>6.6E-3</v>
      </c>
      <c r="O170" s="16">
        <v>2.87E-2</v>
      </c>
      <c r="P170" s="16">
        <v>-5.96E-2</v>
      </c>
      <c r="Q170" s="32">
        <v>-2.8299999999999999E-2</v>
      </c>
      <c r="R170" s="16">
        <v>-2.8299999999999999E-2</v>
      </c>
      <c r="S170" s="16">
        <v>-3.6999999999999998E-2</v>
      </c>
      <c r="T170" s="16">
        <v>-7.0599999999999996E-2</v>
      </c>
      <c r="U170" s="16">
        <v>4.24E-2</v>
      </c>
      <c r="V170" s="16">
        <v>6.6299999999999998E-2</v>
      </c>
      <c r="W170" s="16">
        <v>-5.1000000000000004E-3</v>
      </c>
      <c r="X170" s="16">
        <v>5.1999999999999998E-3</v>
      </c>
      <c r="Y170" s="32">
        <v>1.44E-2</v>
      </c>
      <c r="Z170" s="16">
        <v>-1.44E-2</v>
      </c>
      <c r="AA170" s="16">
        <v>-2.1299999999999999E-2</v>
      </c>
      <c r="AB170" s="16">
        <v>-3.5499999999999997E-2</v>
      </c>
      <c r="AC170" s="16">
        <v>3.49E-2</v>
      </c>
      <c r="AD170" s="16">
        <v>1.4800000000000001E-2</v>
      </c>
      <c r="AE170" s="16">
        <v>-4.1799999999999997E-2</v>
      </c>
      <c r="AF170" s="32">
        <v>7.0999999999999994E-2</v>
      </c>
      <c r="AG170" s="16">
        <v>1.18E-2</v>
      </c>
      <c r="AH170" s="16">
        <v>-3.8800000000000001E-2</v>
      </c>
      <c r="AI170" s="16">
        <v>2.23E-2</v>
      </c>
      <c r="AJ170" s="16">
        <v>-8.8999999999999999E-3</v>
      </c>
      <c r="AK170" s="32">
        <v>-0.1043</v>
      </c>
      <c r="AL170" s="16">
        <v>-3.8699999999999998E-2</v>
      </c>
      <c r="AM170" s="16">
        <v>6.7000000000000002E-3</v>
      </c>
      <c r="AN170" s="16">
        <v>2.81E-2</v>
      </c>
      <c r="AO170" s="16">
        <v>-1.32E-2</v>
      </c>
      <c r="AP170" s="16">
        <v>-2.3599999999999999E-2</v>
      </c>
      <c r="AQ170" s="32">
        <v>-2.8500000000000001E-2</v>
      </c>
      <c r="AR170" s="16">
        <v>-2.2499999999999999E-2</v>
      </c>
      <c r="AS170" s="16">
        <v>7.0400000000000004E-2</v>
      </c>
      <c r="AT170" s="16">
        <v>-7.1000000000000004E-3</v>
      </c>
      <c r="AU170" s="16">
        <v>-2.93E-2</v>
      </c>
      <c r="AV170" s="16">
        <v>9.9000000000000008E-3</v>
      </c>
      <c r="AW170" s="16">
        <v>-2.0000000000000001E-4</v>
      </c>
      <c r="AX170" s="16">
        <v>4.3E-3</v>
      </c>
      <c r="AY170" s="16"/>
      <c r="AZ170" s="47"/>
    </row>
    <row r="171" spans="1:52" s="2" customFormat="1" x14ac:dyDescent="0.25">
      <c r="A171" s="18" t="s">
        <v>177</v>
      </c>
      <c r="B171" s="17">
        <f t="shared" si="2"/>
        <v>0.51775510204081643</v>
      </c>
      <c r="C171" s="17">
        <v>0.69399999999999995</v>
      </c>
      <c r="D171" s="17">
        <v>0.47589999999999999</v>
      </c>
      <c r="E171" s="17">
        <v>0.69340000000000002</v>
      </c>
      <c r="F171" s="17">
        <v>0.55310000000000004</v>
      </c>
      <c r="G171" s="17">
        <v>0.39019999999999999</v>
      </c>
      <c r="H171" s="17">
        <v>0.60670000000000002</v>
      </c>
      <c r="I171" s="17">
        <v>0.55630000000000002</v>
      </c>
      <c r="J171" s="17">
        <v>0.49830000000000002</v>
      </c>
      <c r="K171" s="17">
        <v>0.86939999999999995</v>
      </c>
      <c r="L171" s="33">
        <v>0.48659999999999998</v>
      </c>
      <c r="M171" s="17">
        <v>0.35920000000000002</v>
      </c>
      <c r="N171" s="17">
        <v>0.6855</v>
      </c>
      <c r="O171" s="17">
        <v>0.23319999999999999</v>
      </c>
      <c r="P171" s="17">
        <v>0.69720000000000004</v>
      </c>
      <c r="Q171" s="33">
        <v>0.68369999999999997</v>
      </c>
      <c r="R171" s="17">
        <v>0.68369999999999997</v>
      </c>
      <c r="S171" s="17">
        <v>0.43619999999999998</v>
      </c>
      <c r="T171" s="17">
        <v>0.43099999999999999</v>
      </c>
      <c r="U171" s="17">
        <v>0.33210000000000001</v>
      </c>
      <c r="V171" s="17">
        <v>0.53879999999999995</v>
      </c>
      <c r="W171" s="17">
        <v>0.56889999999999996</v>
      </c>
      <c r="X171" s="17">
        <v>0.55840000000000001</v>
      </c>
      <c r="Y171" s="33">
        <v>0.35339999999999999</v>
      </c>
      <c r="Z171" s="17">
        <v>0.64659999999999995</v>
      </c>
      <c r="AA171" s="17">
        <v>0.46739999999999998</v>
      </c>
      <c r="AB171" s="17">
        <v>0.44219999999999998</v>
      </c>
      <c r="AC171" s="17">
        <v>0.61750000000000005</v>
      </c>
      <c r="AD171" s="17">
        <v>0.52259999999999995</v>
      </c>
      <c r="AE171" s="17">
        <v>0.49390000000000001</v>
      </c>
      <c r="AF171" s="33">
        <v>0.42899999999999999</v>
      </c>
      <c r="AG171" s="17">
        <v>0.45839999999999997</v>
      </c>
      <c r="AH171" s="17">
        <v>0.54220000000000002</v>
      </c>
      <c r="AI171" s="17">
        <v>0.43149999999999999</v>
      </c>
      <c r="AJ171" s="17">
        <v>0.42399999999999999</v>
      </c>
      <c r="AK171" s="33">
        <v>0.55279999999999996</v>
      </c>
      <c r="AL171" s="17">
        <v>0.30659999999999998</v>
      </c>
      <c r="AM171" s="17">
        <v>0.52129999999999999</v>
      </c>
      <c r="AN171" s="17">
        <v>0.42430000000000001</v>
      </c>
      <c r="AO171" s="17">
        <v>0.67169999999999996</v>
      </c>
      <c r="AP171" s="17">
        <v>0.66159999999999997</v>
      </c>
      <c r="AQ171" s="33">
        <v>0.45300000000000001</v>
      </c>
      <c r="AR171" s="17">
        <v>0.56940000000000002</v>
      </c>
      <c r="AS171" s="17">
        <v>0.30009999999999998</v>
      </c>
      <c r="AT171" s="17">
        <v>0.61470000000000002</v>
      </c>
      <c r="AU171" s="17">
        <v>0.41010000000000002</v>
      </c>
      <c r="AV171" s="17">
        <v>0.71209999999999996</v>
      </c>
      <c r="AW171" s="17">
        <v>0.60599999999999998</v>
      </c>
      <c r="AX171" s="17">
        <v>0.2021</v>
      </c>
      <c r="AY171" s="17">
        <v>0.50370000000000004</v>
      </c>
      <c r="AZ171" s="48"/>
    </row>
  </sheetData>
  <sortState ref="A3:AP170">
    <sortCondition ref="A3:A170"/>
  </sortState>
  <conditionalFormatting sqref="C3:AP170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:B170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Q3:AY170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:AY17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7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3" sqref="S3"/>
    </sheetView>
  </sheetViews>
  <sheetFormatPr defaultRowHeight="15" x14ac:dyDescent="0.25"/>
  <cols>
    <col min="1" max="1" width="14.140625" bestFit="1" customWidth="1"/>
    <col min="2" max="2" width="9.42578125" style="25" customWidth="1"/>
  </cols>
  <sheetData>
    <row r="1" spans="1:20" s="4" customFormat="1" ht="23.25" x14ac:dyDescent="0.35">
      <c r="B1" s="6"/>
      <c r="C1" s="5">
        <v>2010</v>
      </c>
      <c r="D1" s="42"/>
      <c r="E1" s="5">
        <v>2011</v>
      </c>
      <c r="F1" s="42"/>
      <c r="G1" s="5">
        <v>2012</v>
      </c>
      <c r="H1" s="42"/>
      <c r="I1" s="5">
        <v>2013</v>
      </c>
      <c r="J1" s="42"/>
      <c r="K1" s="5">
        <v>2014</v>
      </c>
      <c r="L1" s="42"/>
      <c r="M1" s="5">
        <v>2015</v>
      </c>
      <c r="N1" s="42"/>
      <c r="O1" s="5">
        <v>2016</v>
      </c>
      <c r="P1" s="42"/>
      <c r="Q1" s="5">
        <v>2017</v>
      </c>
      <c r="R1" s="42"/>
      <c r="S1" s="5">
        <v>2018</v>
      </c>
      <c r="T1" s="62"/>
    </row>
    <row r="2" spans="1:20" s="3" customFormat="1" x14ac:dyDescent="0.25">
      <c r="A2" s="55" t="s">
        <v>0</v>
      </c>
      <c r="B2" s="35" t="s">
        <v>239</v>
      </c>
      <c r="C2" s="7" t="s">
        <v>241</v>
      </c>
      <c r="D2" s="43" t="s">
        <v>240</v>
      </c>
      <c r="E2" s="7" t="s">
        <v>241</v>
      </c>
      <c r="F2" s="43" t="s">
        <v>240</v>
      </c>
      <c r="G2" s="7" t="s">
        <v>241</v>
      </c>
      <c r="H2" s="43" t="s">
        <v>240</v>
      </c>
      <c r="I2" s="7" t="s">
        <v>241</v>
      </c>
      <c r="J2" s="43" t="s">
        <v>240</v>
      </c>
      <c r="K2" s="7" t="s">
        <v>241</v>
      </c>
      <c r="L2" s="43" t="s">
        <v>240</v>
      </c>
      <c r="M2" s="7" t="s">
        <v>241</v>
      </c>
      <c r="N2" s="43" t="s">
        <v>240</v>
      </c>
      <c r="O2" s="7" t="s">
        <v>241</v>
      </c>
      <c r="P2" s="43" t="s">
        <v>240</v>
      </c>
      <c r="Q2" s="7" t="s">
        <v>241</v>
      </c>
      <c r="R2" s="43" t="s">
        <v>240</v>
      </c>
      <c r="S2" s="7" t="s">
        <v>241</v>
      </c>
      <c r="T2" s="63" t="s">
        <v>240</v>
      </c>
    </row>
    <row r="3" spans="1:20" x14ac:dyDescent="0.25">
      <c r="A3" t="s">
        <v>1</v>
      </c>
      <c r="B3" s="36">
        <f>AVERAGE(C3:T3)</f>
        <v>3.5083333333333334E-2</v>
      </c>
      <c r="C3" s="23"/>
      <c r="D3" s="41">
        <v>4.4699999999999997E-2</v>
      </c>
      <c r="E3" s="32"/>
      <c r="F3" s="41">
        <v>6.08E-2</v>
      </c>
      <c r="G3" s="32">
        <v>0.06</v>
      </c>
      <c r="H3" s="41">
        <v>1.4E-2</v>
      </c>
      <c r="I3" s="32"/>
      <c r="J3" s="41">
        <v>4.8599999999999997E-2</v>
      </c>
      <c r="K3" s="32">
        <v>2.7699999999999999E-2</v>
      </c>
      <c r="L3" s="41">
        <v>7.8100000000000003E-2</v>
      </c>
      <c r="M3" s="32"/>
      <c r="N3" s="41">
        <v>2.46E-2</v>
      </c>
      <c r="O3" s="32">
        <v>1.9E-2</v>
      </c>
      <c r="P3" s="41">
        <v>-1.6999999999999999E-3</v>
      </c>
      <c r="Q3" s="32"/>
      <c r="R3" s="41">
        <v>2.3199999999999998E-2</v>
      </c>
      <c r="S3" s="32">
        <v>2.1999999999999999E-2</v>
      </c>
      <c r="T3" s="64"/>
    </row>
    <row r="4" spans="1:20" x14ac:dyDescent="0.25">
      <c r="A4" t="s">
        <v>2</v>
      </c>
      <c r="B4" s="36">
        <f t="shared" ref="B4:B67" si="0">AVERAGE(C4:T4)</f>
        <v>-5.541666666666667E-3</v>
      </c>
      <c r="C4" s="23"/>
      <c r="D4" s="41">
        <v>-1.1000000000000001E-3</v>
      </c>
      <c r="E4" s="32"/>
      <c r="F4" s="41">
        <v>5.16E-2</v>
      </c>
      <c r="G4" s="32">
        <v>-3.2599999999999997E-2</v>
      </c>
      <c r="H4" s="41">
        <v>-4.4499999999999998E-2</v>
      </c>
      <c r="I4" s="32"/>
      <c r="J4" s="41">
        <v>-4.5100000000000001E-2</v>
      </c>
      <c r="K4" s="32">
        <v>-4.6600000000000003E-2</v>
      </c>
      <c r="L4" s="41">
        <v>4.2099999999999999E-2</v>
      </c>
      <c r="M4" s="32"/>
      <c r="N4" s="41">
        <v>1.54E-2</v>
      </c>
      <c r="O4" s="32">
        <v>1.1000000000000001E-3</v>
      </c>
      <c r="P4" s="41">
        <v>-5.3E-3</v>
      </c>
      <c r="Q4" s="32"/>
      <c r="R4" s="41">
        <v>-1.4999999999999999E-2</v>
      </c>
      <c r="S4" s="32">
        <v>1.35E-2</v>
      </c>
      <c r="T4" s="64"/>
    </row>
    <row r="5" spans="1:20" x14ac:dyDescent="0.25">
      <c r="A5" t="s">
        <v>104</v>
      </c>
      <c r="B5" s="36">
        <f t="shared" si="0"/>
        <v>-8.7749999999999998E-3</v>
      </c>
      <c r="C5" s="23"/>
      <c r="D5" s="41">
        <v>4.02E-2</v>
      </c>
      <c r="E5" s="32"/>
      <c r="F5" s="41">
        <v>-4.0000000000000001E-3</v>
      </c>
      <c r="G5" s="32">
        <v>-1.7500000000000002E-2</v>
      </c>
      <c r="H5" s="41">
        <v>4.2299999999999997E-2</v>
      </c>
      <c r="I5" s="32"/>
      <c r="J5" s="41">
        <v>-6.8699999999999997E-2</v>
      </c>
      <c r="K5" s="32">
        <v>-5.8200000000000002E-2</v>
      </c>
      <c r="L5" s="41">
        <v>1.7100000000000001E-2</v>
      </c>
      <c r="M5" s="32"/>
      <c r="N5" s="41">
        <v>-4.65E-2</v>
      </c>
      <c r="O5" s="32">
        <v>8.6999999999999994E-3</v>
      </c>
      <c r="P5" s="41">
        <v>1.84E-2</v>
      </c>
      <c r="Q5" s="32"/>
      <c r="R5" s="41">
        <v>-1.5E-3</v>
      </c>
      <c r="S5" s="32">
        <v>-3.56E-2</v>
      </c>
      <c r="T5" s="64"/>
    </row>
    <row r="6" spans="1:20" x14ac:dyDescent="0.25">
      <c r="A6" t="s">
        <v>3</v>
      </c>
      <c r="B6" s="36">
        <f t="shared" si="0"/>
        <v>4.659166666666667E-2</v>
      </c>
      <c r="C6" s="23"/>
      <c r="D6" s="41">
        <v>6.5000000000000002E-2</v>
      </c>
      <c r="E6" s="32"/>
      <c r="F6" s="41">
        <v>5.28E-2</v>
      </c>
      <c r="G6" s="32">
        <v>5.8700000000000002E-2</v>
      </c>
      <c r="H6" s="41">
        <v>5.1999999999999998E-3</v>
      </c>
      <c r="I6" s="32"/>
      <c r="J6" s="41">
        <v>8.8200000000000001E-2</v>
      </c>
      <c r="K6" s="32">
        <v>8.8400000000000006E-2</v>
      </c>
      <c r="L6" s="41">
        <v>5.8599999999999999E-2</v>
      </c>
      <c r="M6" s="32"/>
      <c r="N6" s="41">
        <v>5.7599999999999998E-2</v>
      </c>
      <c r="O6" s="32">
        <v>4.3400000000000001E-2</v>
      </c>
      <c r="P6" s="41">
        <v>-6.9999999999999999E-4</v>
      </c>
      <c r="Q6" s="32"/>
      <c r="R6" s="41">
        <v>-1.1000000000000001E-3</v>
      </c>
      <c r="S6" s="32">
        <v>4.2999999999999997E-2</v>
      </c>
      <c r="T6" s="64"/>
    </row>
    <row r="7" spans="1:20" x14ac:dyDescent="0.25">
      <c r="A7" t="s">
        <v>105</v>
      </c>
      <c r="B7" s="36">
        <f t="shared" si="0"/>
        <v>4.1416666666666664E-2</v>
      </c>
      <c r="C7" s="23"/>
      <c r="D7" s="41">
        <v>-1.49E-2</v>
      </c>
      <c r="E7" s="32"/>
      <c r="F7" s="41">
        <v>1.32E-2</v>
      </c>
      <c r="G7" s="32">
        <v>9.7199999999999995E-2</v>
      </c>
      <c r="H7" s="41">
        <v>-1.6299999999999999E-2</v>
      </c>
      <c r="I7" s="32"/>
      <c r="J7" s="41">
        <v>4.0099999999999997E-2</v>
      </c>
      <c r="K7" s="32">
        <v>4.4999999999999998E-2</v>
      </c>
      <c r="L7" s="41">
        <v>7.9399999999999998E-2</v>
      </c>
      <c r="M7" s="32"/>
      <c r="N7" s="41">
        <v>5.5199999999999999E-2</v>
      </c>
      <c r="O7" s="32">
        <v>9.69E-2</v>
      </c>
      <c r="P7" s="41">
        <v>3.3700000000000001E-2</v>
      </c>
      <c r="Q7" s="32"/>
      <c r="R7" s="41">
        <v>3.6700000000000003E-2</v>
      </c>
      <c r="S7" s="32">
        <v>3.0800000000000001E-2</v>
      </c>
      <c r="T7" s="64"/>
    </row>
    <row r="8" spans="1:20" x14ac:dyDescent="0.25">
      <c r="A8" t="s">
        <v>4</v>
      </c>
      <c r="B8" s="36">
        <f t="shared" si="0"/>
        <v>4.2500000000000063E-4</v>
      </c>
      <c r="C8" s="23"/>
      <c r="D8" s="41">
        <v>-4.36E-2</v>
      </c>
      <c r="E8" s="32"/>
      <c r="F8" s="41">
        <v>0.104</v>
      </c>
      <c r="G8" s="32">
        <v>-1.9300000000000001E-2</v>
      </c>
      <c r="H8" s="41">
        <v>-2.2499999999999999E-2</v>
      </c>
      <c r="I8" s="32"/>
      <c r="J8" s="41">
        <v>0.1072</v>
      </c>
      <c r="K8" s="32">
        <v>3.7000000000000002E-3</v>
      </c>
      <c r="L8" s="41">
        <v>-2.52E-2</v>
      </c>
      <c r="M8" s="32"/>
      <c r="N8" s="41">
        <v>-4.3E-3</v>
      </c>
      <c r="O8" s="32">
        <v>-3.3099999999999997E-2</v>
      </c>
      <c r="P8" s="41">
        <v>-6.7500000000000004E-2</v>
      </c>
      <c r="Q8" s="32"/>
      <c r="R8" s="41">
        <v>8.7599999999999997E-2</v>
      </c>
      <c r="S8" s="32">
        <v>-8.1900000000000001E-2</v>
      </c>
      <c r="T8" s="64"/>
    </row>
    <row r="9" spans="1:20" x14ac:dyDescent="0.25">
      <c r="A9" t="s">
        <v>106</v>
      </c>
      <c r="B9" s="36">
        <f t="shared" si="0"/>
        <v>-3.7108333333333327E-2</v>
      </c>
      <c r="C9" s="23"/>
      <c r="D9" s="41">
        <v>-7.8700000000000006E-2</v>
      </c>
      <c r="E9" s="32"/>
      <c r="F9" s="41">
        <v>2.3599999999999999E-2</v>
      </c>
      <c r="G9" s="32">
        <v>-7.1400000000000005E-2</v>
      </c>
      <c r="H9" s="41">
        <v>-7.9299999999999995E-2</v>
      </c>
      <c r="I9" s="32"/>
      <c r="J9" s="41">
        <v>1.35E-2</v>
      </c>
      <c r="K9" s="32">
        <v>-3.0800000000000001E-2</v>
      </c>
      <c r="L9" s="41">
        <v>-3.8300000000000001E-2</v>
      </c>
      <c r="M9" s="32"/>
      <c r="N9" s="41">
        <v>2.3E-2</v>
      </c>
      <c r="O9" s="32">
        <v>-9.7600000000000006E-2</v>
      </c>
      <c r="P9" s="41">
        <v>-7.5800000000000006E-2</v>
      </c>
      <c r="Q9" s="32"/>
      <c r="R9" s="41">
        <v>4.7399999999999998E-2</v>
      </c>
      <c r="S9" s="32">
        <v>-8.09E-2</v>
      </c>
      <c r="T9" s="64"/>
    </row>
    <row r="10" spans="1:20" x14ac:dyDescent="0.25">
      <c r="A10" t="s">
        <v>5</v>
      </c>
      <c r="B10" s="36">
        <f t="shared" si="0"/>
        <v>4.4983333333333327E-2</v>
      </c>
      <c r="C10" s="23"/>
      <c r="D10" s="41">
        <v>2.1600000000000001E-2</v>
      </c>
      <c r="E10" s="32"/>
      <c r="F10" s="41">
        <v>8.9200000000000002E-2</v>
      </c>
      <c r="G10" s="32">
        <v>1.49E-2</v>
      </c>
      <c r="H10" s="41">
        <v>-1.8499999999999999E-2</v>
      </c>
      <c r="I10" s="32"/>
      <c r="J10" s="41">
        <v>0.1706</v>
      </c>
      <c r="K10" s="32">
        <v>3.7400000000000003E-2</v>
      </c>
      <c r="L10" s="41">
        <v>1.1000000000000001E-3</v>
      </c>
      <c r="M10" s="32"/>
      <c r="N10" s="41">
        <v>7.46E-2</v>
      </c>
      <c r="O10" s="32">
        <v>-1.9E-2</v>
      </c>
      <c r="P10" s="41">
        <v>-5.1999999999999998E-3</v>
      </c>
      <c r="Q10" s="32"/>
      <c r="R10" s="41">
        <v>0.1244</v>
      </c>
      <c r="S10" s="32">
        <v>4.87E-2</v>
      </c>
      <c r="T10" s="64"/>
    </row>
    <row r="11" spans="1:20" x14ac:dyDescent="0.25">
      <c r="A11" t="s">
        <v>6</v>
      </c>
      <c r="B11" s="36">
        <f t="shared" si="0"/>
        <v>7.4774999999999994E-2</v>
      </c>
      <c r="C11" s="23"/>
      <c r="D11" s="41">
        <v>2.86E-2</v>
      </c>
      <c r="E11" s="32"/>
      <c r="F11" s="41">
        <v>9.3899999999999997E-2</v>
      </c>
      <c r="G11" s="32">
        <v>4.4299999999999999E-2</v>
      </c>
      <c r="H11" s="41">
        <v>1.41E-2</v>
      </c>
      <c r="I11" s="32"/>
      <c r="J11" s="41">
        <v>0.12740000000000001</v>
      </c>
      <c r="K11" s="32">
        <v>0.1065</v>
      </c>
      <c r="L11" s="41">
        <v>7.7100000000000002E-2</v>
      </c>
      <c r="M11" s="32"/>
      <c r="N11" s="41">
        <v>0.11219999999999999</v>
      </c>
      <c r="O11" s="32">
        <v>7.8399999999999997E-2</v>
      </c>
      <c r="P11" s="41">
        <v>1.52E-2</v>
      </c>
      <c r="Q11" s="32"/>
      <c r="R11" s="41">
        <v>0.13950000000000001</v>
      </c>
      <c r="S11" s="32">
        <v>6.0100000000000001E-2</v>
      </c>
      <c r="T11" s="64"/>
    </row>
    <row r="12" spans="1:20" x14ac:dyDescent="0.25">
      <c r="A12" t="s">
        <v>107</v>
      </c>
      <c r="B12" s="36">
        <f t="shared" si="0"/>
        <v>2.4841666666666665E-2</v>
      </c>
      <c r="C12" s="23"/>
      <c r="D12" s="41">
        <v>-3.44E-2</v>
      </c>
      <c r="E12" s="32"/>
      <c r="F12" s="41">
        <v>5.8799999999999998E-2</v>
      </c>
      <c r="G12" s="32">
        <v>-1.12E-2</v>
      </c>
      <c r="H12" s="41">
        <v>-2.81E-2</v>
      </c>
      <c r="I12" s="32"/>
      <c r="J12" s="41">
        <v>0.1231</v>
      </c>
      <c r="K12" s="32">
        <v>-1.1900000000000001E-2</v>
      </c>
      <c r="L12" s="41">
        <v>2.2499999999999999E-2</v>
      </c>
      <c r="M12" s="32"/>
      <c r="N12" s="41">
        <v>6.7799999999999999E-2</v>
      </c>
      <c r="O12" s="32">
        <v>-3.2000000000000002E-3</v>
      </c>
      <c r="P12" s="41">
        <v>-3.5999999999999997E-2</v>
      </c>
      <c r="Q12" s="32"/>
      <c r="R12" s="41">
        <v>0.17849999999999999</v>
      </c>
      <c r="S12" s="32">
        <v>-2.7799999999999998E-2</v>
      </c>
      <c r="T12" s="64"/>
    </row>
    <row r="13" spans="1:20" x14ac:dyDescent="0.25">
      <c r="A13" t="s">
        <v>7</v>
      </c>
      <c r="B13" s="36">
        <f t="shared" si="0"/>
        <v>7.6583333333333321E-3</v>
      </c>
      <c r="C13" s="23"/>
      <c r="D13" s="41">
        <v>-1.55E-2</v>
      </c>
      <c r="E13" s="32"/>
      <c r="F13" s="41">
        <v>-8.3000000000000001E-3</v>
      </c>
      <c r="G13" s="32">
        <v>-8.6999999999999994E-3</v>
      </c>
      <c r="H13" s="41">
        <v>-2.9100000000000001E-2</v>
      </c>
      <c r="I13" s="32"/>
      <c r="J13" s="41">
        <v>0.1132</v>
      </c>
      <c r="K13" s="32">
        <v>1.7399999999999999E-2</v>
      </c>
      <c r="L13" s="41">
        <v>1.01E-2</v>
      </c>
      <c r="M13" s="32"/>
      <c r="N13" s="41">
        <v>1.6000000000000001E-3</v>
      </c>
      <c r="O13" s="32">
        <v>-6.8999999999999999E-3</v>
      </c>
      <c r="P13" s="41">
        <v>-4.5999999999999999E-3</v>
      </c>
      <c r="Q13" s="32"/>
      <c r="R13" s="41">
        <v>7.1000000000000004E-3</v>
      </c>
      <c r="S13" s="32">
        <v>1.5599999999999999E-2</v>
      </c>
      <c r="T13" s="64"/>
    </row>
    <row r="14" spans="1:20" x14ac:dyDescent="0.25">
      <c r="A14" t="s">
        <v>108</v>
      </c>
      <c r="B14" s="36">
        <f t="shared" si="0"/>
        <v>-8.1583333333333334E-3</v>
      </c>
      <c r="C14" s="23"/>
      <c r="D14" s="41">
        <v>-3.1600000000000003E-2</v>
      </c>
      <c r="E14" s="32"/>
      <c r="F14" s="41">
        <v>-9.2999999999999992E-3</v>
      </c>
      <c r="G14" s="32">
        <v>3.27E-2</v>
      </c>
      <c r="H14" s="41">
        <v>-1.09E-2</v>
      </c>
      <c r="I14" s="32"/>
      <c r="J14" s="41">
        <v>-8.14E-2</v>
      </c>
      <c r="K14" s="32">
        <v>3.7499999999999999E-2</v>
      </c>
      <c r="L14" s="41">
        <v>-2.8899999999999999E-2</v>
      </c>
      <c r="M14" s="32"/>
      <c r="N14" s="41">
        <v>-4.7999999999999996E-3</v>
      </c>
      <c r="O14" s="32">
        <v>5.4899999999999997E-2</v>
      </c>
      <c r="P14" s="41">
        <v>-6.6E-3</v>
      </c>
      <c r="Q14" s="32"/>
      <c r="R14" s="41">
        <v>-3.0700000000000002E-2</v>
      </c>
      <c r="S14" s="32">
        <v>-1.8800000000000001E-2</v>
      </c>
      <c r="T14" s="64"/>
    </row>
    <row r="15" spans="1:20" x14ac:dyDescent="0.25">
      <c r="A15" t="s">
        <v>109</v>
      </c>
      <c r="B15" s="36">
        <f t="shared" si="0"/>
        <v>-1.9641666666666668E-2</v>
      </c>
      <c r="C15" s="23"/>
      <c r="D15" s="41">
        <v>-6.25E-2</v>
      </c>
      <c r="E15" s="32"/>
      <c r="F15" s="41">
        <v>-1.61E-2</v>
      </c>
      <c r="G15" s="32">
        <v>1.6899999999999998E-2</v>
      </c>
      <c r="H15" s="41">
        <v>-4.7300000000000002E-2</v>
      </c>
      <c r="I15" s="32"/>
      <c r="J15" s="41">
        <v>-4.0599999999999997E-2</v>
      </c>
      <c r="K15" s="32">
        <v>-4.2200000000000001E-2</v>
      </c>
      <c r="L15" s="41">
        <v>6.7000000000000002E-3</v>
      </c>
      <c r="M15" s="32"/>
      <c r="N15" s="41">
        <v>2.8500000000000001E-2</v>
      </c>
      <c r="O15" s="32">
        <v>0.03</v>
      </c>
      <c r="P15" s="41">
        <v>-5.04E-2</v>
      </c>
      <c r="Q15" s="32"/>
      <c r="R15" s="41">
        <v>-2.8799999999999999E-2</v>
      </c>
      <c r="S15" s="32">
        <v>-2.9899999999999999E-2</v>
      </c>
      <c r="T15" s="64"/>
    </row>
    <row r="16" spans="1:20" x14ac:dyDescent="0.25">
      <c r="A16" t="s">
        <v>110</v>
      </c>
      <c r="B16" s="36">
        <f t="shared" si="0"/>
        <v>-1.0750000000000009E-3</v>
      </c>
      <c r="C16" s="23"/>
      <c r="D16" s="41">
        <v>4.7999999999999996E-3</v>
      </c>
      <c r="E16" s="32"/>
      <c r="F16" s="41">
        <v>2.2000000000000001E-3</v>
      </c>
      <c r="G16" s="32">
        <v>-5.7000000000000002E-3</v>
      </c>
      <c r="H16" s="41">
        <v>-3.5400000000000001E-2</v>
      </c>
      <c r="I16" s="32"/>
      <c r="J16" s="41">
        <v>-6.83E-2</v>
      </c>
      <c r="K16" s="32">
        <v>-3.2599999999999997E-2</v>
      </c>
      <c r="L16" s="41">
        <v>6.7699999999999996E-2</v>
      </c>
      <c r="M16" s="32"/>
      <c r="N16" s="41">
        <v>6.93E-2</v>
      </c>
      <c r="O16" s="32">
        <v>1.83E-2</v>
      </c>
      <c r="P16" s="41">
        <v>-2.1999999999999999E-2</v>
      </c>
      <c r="Q16" s="32"/>
      <c r="R16" s="41">
        <v>-5.7000000000000002E-3</v>
      </c>
      <c r="S16" s="32">
        <v>-5.4999999999999997E-3</v>
      </c>
      <c r="T16" s="64"/>
    </row>
    <row r="17" spans="1:20" x14ac:dyDescent="0.25">
      <c r="A17" t="s">
        <v>8</v>
      </c>
      <c r="B17" s="36">
        <f t="shared" si="0"/>
        <v>3.2491666666666669E-2</v>
      </c>
      <c r="C17" s="23"/>
      <c r="D17" s="41">
        <v>-8.2000000000000007E-3</v>
      </c>
      <c r="E17" s="32"/>
      <c r="F17" s="41">
        <v>2.93E-2</v>
      </c>
      <c r="G17" s="32">
        <v>5.6500000000000002E-2</v>
      </c>
      <c r="H17" s="41">
        <v>-1.9E-2</v>
      </c>
      <c r="I17" s="32"/>
      <c r="J17" s="41">
        <v>7.1999999999999995E-2</v>
      </c>
      <c r="K17" s="32">
        <v>1.72E-2</v>
      </c>
      <c r="L17" s="41">
        <v>6.1000000000000004E-3</v>
      </c>
      <c r="M17" s="32"/>
      <c r="N17" s="41">
        <v>8.6499999999999994E-2</v>
      </c>
      <c r="O17" s="32">
        <v>6.4100000000000004E-2</v>
      </c>
      <c r="P17" s="41">
        <v>-2.0999999999999999E-3</v>
      </c>
      <c r="Q17" s="32"/>
      <c r="R17" s="41">
        <v>4.02E-2</v>
      </c>
      <c r="S17" s="32">
        <v>4.7300000000000002E-2</v>
      </c>
      <c r="T17" s="64"/>
    </row>
    <row r="18" spans="1:20" x14ac:dyDescent="0.25">
      <c r="A18" t="s">
        <v>111</v>
      </c>
      <c r="B18" s="36">
        <f t="shared" si="0"/>
        <v>7.9083333333333315E-3</v>
      </c>
      <c r="C18" s="23"/>
      <c r="D18" s="41">
        <v>4.8999999999999998E-3</v>
      </c>
      <c r="E18" s="32"/>
      <c r="F18" s="41">
        <v>2.1999999999999999E-2</v>
      </c>
      <c r="G18" s="32">
        <v>3.7999999999999999E-2</v>
      </c>
      <c r="H18" s="41">
        <v>-1.66E-2</v>
      </c>
      <c r="I18" s="32"/>
      <c r="J18" s="41">
        <v>-1.7500000000000002E-2</v>
      </c>
      <c r="K18" s="32">
        <v>2.0400000000000001E-2</v>
      </c>
      <c r="L18" s="41">
        <v>2.3099999999999999E-2</v>
      </c>
      <c r="M18" s="32"/>
      <c r="N18" s="41">
        <v>-2.3E-3</v>
      </c>
      <c r="O18" s="32">
        <v>3.3999999999999998E-3</v>
      </c>
      <c r="P18" s="41">
        <v>2.1999999999999999E-2</v>
      </c>
      <c r="Q18" s="32"/>
      <c r="R18" s="41">
        <v>-1.7600000000000001E-2</v>
      </c>
      <c r="S18" s="32">
        <v>1.5100000000000001E-2</v>
      </c>
      <c r="T18" s="64"/>
    </row>
    <row r="19" spans="1:20" x14ac:dyDescent="0.25">
      <c r="A19" t="s">
        <v>9</v>
      </c>
      <c r="B19" s="36">
        <f t="shared" si="0"/>
        <v>6.7699999999999996E-2</v>
      </c>
      <c r="C19" s="23"/>
      <c r="D19" s="41">
        <v>7.3099999999999998E-2</v>
      </c>
      <c r="E19" s="32"/>
      <c r="F19" s="41">
        <v>3.4500000000000003E-2</v>
      </c>
      <c r="G19" s="32">
        <v>0.1051</v>
      </c>
      <c r="H19" s="41">
        <v>5.4199999999999998E-2</v>
      </c>
      <c r="I19" s="32"/>
      <c r="J19" s="41">
        <v>1.2699999999999999E-2</v>
      </c>
      <c r="K19" s="32">
        <v>7.3499999999999996E-2</v>
      </c>
      <c r="L19" s="41">
        <v>9.06E-2</v>
      </c>
      <c r="M19" s="32"/>
      <c r="N19" s="41">
        <v>6.7500000000000004E-2</v>
      </c>
      <c r="O19" s="32">
        <v>9.4299999999999995E-2</v>
      </c>
      <c r="P19" s="41">
        <v>4.1700000000000001E-2</v>
      </c>
      <c r="Q19" s="32"/>
      <c r="R19" s="41">
        <v>2.87E-2</v>
      </c>
      <c r="S19" s="32">
        <v>0.13650000000000001</v>
      </c>
      <c r="T19" s="64"/>
    </row>
    <row r="20" spans="1:20" x14ac:dyDescent="0.25">
      <c r="A20" t="s">
        <v>10</v>
      </c>
      <c r="B20" s="36">
        <f t="shared" si="0"/>
        <v>3.0708333333333334E-2</v>
      </c>
      <c r="C20" s="23"/>
      <c r="D20" s="41">
        <v>1.4200000000000001E-2</v>
      </c>
      <c r="E20" s="32"/>
      <c r="F20" s="41">
        <v>8.9800000000000005E-2</v>
      </c>
      <c r="G20" s="32">
        <v>4.1300000000000003E-2</v>
      </c>
      <c r="H20" s="41">
        <v>-4.8999999999999998E-3</v>
      </c>
      <c r="I20" s="32"/>
      <c r="J20" s="41">
        <v>1.9599999999999999E-2</v>
      </c>
      <c r="K20" s="32">
        <v>2.5000000000000001E-3</v>
      </c>
      <c r="L20" s="41">
        <v>5.5399999999999998E-2</v>
      </c>
      <c r="M20" s="32"/>
      <c r="N20" s="41">
        <v>7.6300000000000007E-2</v>
      </c>
      <c r="O20" s="32">
        <v>1.06E-2</v>
      </c>
      <c r="P20" s="41">
        <v>1.18E-2</v>
      </c>
      <c r="Q20" s="32"/>
      <c r="R20" s="41">
        <v>1.95E-2</v>
      </c>
      <c r="S20" s="32">
        <v>3.2399999999999998E-2</v>
      </c>
      <c r="T20" s="64"/>
    </row>
    <row r="21" spans="1:20" x14ac:dyDescent="0.25">
      <c r="A21" t="s">
        <v>112</v>
      </c>
      <c r="B21" s="36">
        <f t="shared" si="0"/>
        <v>-1.7249999999999998E-3</v>
      </c>
      <c r="C21" s="23"/>
      <c r="D21" s="41">
        <v>1.4200000000000001E-2</v>
      </c>
      <c r="E21" s="32"/>
      <c r="F21" s="41">
        <v>1.6799999999999999E-2</v>
      </c>
      <c r="G21" s="32">
        <v>4.7399999999999998E-2</v>
      </c>
      <c r="H21" s="41">
        <v>-1.2999999999999999E-2</v>
      </c>
      <c r="I21" s="32"/>
      <c r="J21" s="41">
        <v>-1.5E-3</v>
      </c>
      <c r="K21" s="32">
        <v>-1.1000000000000001E-3</v>
      </c>
      <c r="L21" s="41">
        <v>-2.5899999999999999E-2</v>
      </c>
      <c r="M21" s="32"/>
      <c r="N21" s="41">
        <v>3.7699999999999997E-2</v>
      </c>
      <c r="O21" s="32">
        <v>-2.6499999999999999E-2</v>
      </c>
      <c r="P21" s="41">
        <v>-3.2500000000000001E-2</v>
      </c>
      <c r="Q21" s="32"/>
      <c r="R21" s="41">
        <v>-2.0899999999999998E-2</v>
      </c>
      <c r="S21" s="32">
        <v>-1.54E-2</v>
      </c>
      <c r="T21" s="64"/>
    </row>
    <row r="22" spans="1:20" x14ac:dyDescent="0.25">
      <c r="A22" t="s">
        <v>113</v>
      </c>
      <c r="B22" s="36">
        <f t="shared" si="0"/>
        <v>-4.2125000000000003E-2</v>
      </c>
      <c r="C22" s="23"/>
      <c r="D22" s="41">
        <v>-5.67E-2</v>
      </c>
      <c r="E22" s="32"/>
      <c r="F22" s="41">
        <v>-8.0199999999999994E-2</v>
      </c>
      <c r="G22" s="32">
        <v>-2.81E-2</v>
      </c>
      <c r="H22" s="41">
        <v>-4.0599999999999997E-2</v>
      </c>
      <c r="I22" s="32"/>
      <c r="J22" s="41">
        <v>-0.10340000000000001</v>
      </c>
      <c r="K22" s="32">
        <v>1.6199999999999999E-2</v>
      </c>
      <c r="L22" s="41">
        <v>3.2899999999999999E-2</v>
      </c>
      <c r="M22" s="32"/>
      <c r="N22" s="41">
        <v>-1.7600000000000001E-2</v>
      </c>
      <c r="O22" s="32">
        <v>-4.1000000000000003E-3</v>
      </c>
      <c r="P22" s="41">
        <v>-5.4399999999999997E-2</v>
      </c>
      <c r="Q22" s="32"/>
      <c r="R22" s="41">
        <v>-6.2600000000000003E-2</v>
      </c>
      <c r="S22" s="32">
        <v>-0.1069</v>
      </c>
      <c r="T22" s="64"/>
    </row>
    <row r="23" spans="1:20" x14ac:dyDescent="0.25">
      <c r="A23" t="s">
        <v>114</v>
      </c>
      <c r="B23" s="36">
        <f t="shared" si="0"/>
        <v>3.9375E-2</v>
      </c>
      <c r="C23" s="23"/>
      <c r="D23" s="41">
        <v>5.3900000000000003E-2</v>
      </c>
      <c r="E23" s="32"/>
      <c r="F23" s="41">
        <v>2.81E-2</v>
      </c>
      <c r="G23" s="32">
        <v>8.6499999999999994E-2</v>
      </c>
      <c r="H23" s="41">
        <v>4.2200000000000001E-2</v>
      </c>
      <c r="I23" s="32"/>
      <c r="J23" s="41">
        <v>-7.3000000000000001E-3</v>
      </c>
      <c r="K23" s="32">
        <v>3.1099999999999999E-2</v>
      </c>
      <c r="L23" s="41">
        <v>3.04E-2</v>
      </c>
      <c r="M23" s="32"/>
      <c r="N23" s="41">
        <v>4.5999999999999999E-2</v>
      </c>
      <c r="O23" s="32">
        <v>5.7799999999999997E-2</v>
      </c>
      <c r="P23" s="41">
        <v>2.9700000000000001E-2</v>
      </c>
      <c r="Q23" s="32"/>
      <c r="R23" s="41">
        <v>5.21E-2</v>
      </c>
      <c r="S23" s="32">
        <v>2.1999999999999999E-2</v>
      </c>
      <c r="T23" s="64"/>
    </row>
    <row r="24" spans="1:20" x14ac:dyDescent="0.25">
      <c r="A24" t="s">
        <v>115</v>
      </c>
      <c r="B24" s="36">
        <f t="shared" si="0"/>
        <v>-5.6891666666666667E-2</v>
      </c>
      <c r="C24" s="23"/>
      <c r="D24" s="41">
        <v>-5.5300000000000002E-2</v>
      </c>
      <c r="E24" s="32"/>
      <c r="F24" s="41">
        <v>-7.8899999999999998E-2</v>
      </c>
      <c r="G24" s="32">
        <v>-5.8799999999999998E-2</v>
      </c>
      <c r="H24" s="41">
        <v>-4.6300000000000001E-2</v>
      </c>
      <c r="I24" s="32"/>
      <c r="J24" s="41">
        <v>-0.1169</v>
      </c>
      <c r="K24" s="32">
        <v>-5.7700000000000001E-2</v>
      </c>
      <c r="L24" s="41">
        <v>-1.9699999999999999E-2</v>
      </c>
      <c r="M24" s="32"/>
      <c r="N24" s="41">
        <v>-5.3100000000000001E-2</v>
      </c>
      <c r="O24" s="32">
        <v>-4.1399999999999999E-2</v>
      </c>
      <c r="P24" s="41">
        <v>-3.4099999999999998E-2</v>
      </c>
      <c r="Q24" s="32"/>
      <c r="R24" s="41">
        <v>-3.1099999999999999E-2</v>
      </c>
      <c r="S24" s="32">
        <v>-8.9399999999999993E-2</v>
      </c>
      <c r="T24" s="64"/>
    </row>
    <row r="25" spans="1:20" x14ac:dyDescent="0.25">
      <c r="A25" t="s">
        <v>11</v>
      </c>
      <c r="B25" s="36">
        <f t="shared" si="0"/>
        <v>4.7016666666666658E-2</v>
      </c>
      <c r="C25" s="23"/>
      <c r="D25" s="41">
        <v>1.41E-2</v>
      </c>
      <c r="E25" s="32"/>
      <c r="F25" s="41">
        <v>5.4699999999999999E-2</v>
      </c>
      <c r="G25" s="32">
        <v>5.0700000000000002E-2</v>
      </c>
      <c r="H25" s="41">
        <v>1.3299999999999999E-2</v>
      </c>
      <c r="I25" s="32"/>
      <c r="J25" s="41">
        <v>0.13450000000000001</v>
      </c>
      <c r="K25" s="32">
        <v>6.54E-2</v>
      </c>
      <c r="L25" s="41">
        <v>6.9199999999999998E-2</v>
      </c>
      <c r="M25" s="32"/>
      <c r="N25" s="41">
        <v>4.2200000000000001E-2</v>
      </c>
      <c r="O25" s="32">
        <v>5.1200000000000002E-2</v>
      </c>
      <c r="P25" s="41">
        <v>2.6100000000000002E-2</v>
      </c>
      <c r="Q25" s="32"/>
      <c r="R25" s="41">
        <v>3.3500000000000002E-2</v>
      </c>
      <c r="S25" s="32">
        <v>9.2999999999999992E-3</v>
      </c>
      <c r="T25" s="64"/>
    </row>
    <row r="26" spans="1:20" x14ac:dyDescent="0.25">
      <c r="A26" t="s">
        <v>12</v>
      </c>
      <c r="B26" s="36">
        <f t="shared" si="0"/>
        <v>1.6991666666666669E-2</v>
      </c>
      <c r="C26" s="23"/>
      <c r="D26" s="41">
        <v>-1.52E-2</v>
      </c>
      <c r="E26" s="32"/>
      <c r="F26" s="41">
        <v>4.3999999999999997E-2</v>
      </c>
      <c r="G26" s="32">
        <v>5.5800000000000002E-2</v>
      </c>
      <c r="H26" s="41">
        <v>1.26E-2</v>
      </c>
      <c r="I26" s="32"/>
      <c r="J26" s="41">
        <v>-3.3999999999999998E-3</v>
      </c>
      <c r="K26" s="32">
        <v>4.0899999999999999E-2</v>
      </c>
      <c r="L26" s="41">
        <v>5.1900000000000002E-2</v>
      </c>
      <c r="M26" s="32"/>
      <c r="N26" s="41">
        <v>-2.0500000000000001E-2</v>
      </c>
      <c r="O26" s="32">
        <v>1.9699999999999999E-2</v>
      </c>
      <c r="P26" s="41">
        <v>-6.6E-3</v>
      </c>
      <c r="Q26" s="32"/>
      <c r="R26" s="41">
        <v>1.1599999999999999E-2</v>
      </c>
      <c r="S26" s="32">
        <v>1.3100000000000001E-2</v>
      </c>
      <c r="T26" s="64"/>
    </row>
    <row r="27" spans="1:20" x14ac:dyDescent="0.25">
      <c r="A27" t="s">
        <v>13</v>
      </c>
      <c r="B27" s="36">
        <f t="shared" si="0"/>
        <v>-9.9250000000000015E-3</v>
      </c>
      <c r="C27" s="23"/>
      <c r="D27" s="41">
        <v>-4.36E-2</v>
      </c>
      <c r="E27" s="32"/>
      <c r="F27" s="41">
        <v>1.2999999999999999E-3</v>
      </c>
      <c r="G27" s="32">
        <v>-5.5999999999999999E-3</v>
      </c>
      <c r="H27" s="41">
        <v>-3.0300000000000001E-2</v>
      </c>
      <c r="I27" s="32"/>
      <c r="J27" s="41">
        <v>-1.5800000000000002E-2</v>
      </c>
      <c r="K27" s="32">
        <v>-1.84E-2</v>
      </c>
      <c r="L27" s="41">
        <v>-3.5000000000000001E-3</v>
      </c>
      <c r="M27" s="32"/>
      <c r="N27" s="41">
        <v>-3.7000000000000002E-3</v>
      </c>
      <c r="O27" s="32">
        <v>-2.1700000000000001E-2</v>
      </c>
      <c r="P27" s="41">
        <v>-3.4000000000000002E-2</v>
      </c>
      <c r="Q27" s="32"/>
      <c r="R27" s="41">
        <v>1.7899999999999999E-2</v>
      </c>
      <c r="S27" s="32">
        <v>3.8300000000000001E-2</v>
      </c>
      <c r="T27" s="64"/>
    </row>
    <row r="28" spans="1:20" x14ac:dyDescent="0.25">
      <c r="A28" t="s">
        <v>116</v>
      </c>
      <c r="B28" s="36">
        <f t="shared" si="0"/>
        <v>-1.7183333333333332E-2</v>
      </c>
      <c r="C28" s="23"/>
      <c r="D28" s="41">
        <v>-2.4799999999999999E-2</v>
      </c>
      <c r="E28" s="32"/>
      <c r="F28" s="41">
        <v>-3.5700000000000003E-2</v>
      </c>
      <c r="G28" s="32">
        <v>-3.3599999999999998E-2</v>
      </c>
      <c r="H28" s="41">
        <v>-1.6E-2</v>
      </c>
      <c r="I28" s="32"/>
      <c r="J28" s="41">
        <v>-4.4299999999999999E-2</v>
      </c>
      <c r="K28" s="32">
        <v>-1.7299999999999999E-2</v>
      </c>
      <c r="L28" s="41">
        <v>2.7900000000000001E-2</v>
      </c>
      <c r="M28" s="32"/>
      <c r="N28" s="41">
        <v>9.1999999999999998E-3</v>
      </c>
      <c r="O28" s="32">
        <v>1.4999999999999999E-2</v>
      </c>
      <c r="P28" s="41">
        <v>3.3E-3</v>
      </c>
      <c r="Q28" s="32"/>
      <c r="R28" s="41">
        <v>-4.3700000000000003E-2</v>
      </c>
      <c r="S28" s="32">
        <v>-4.6199999999999998E-2</v>
      </c>
      <c r="T28" s="64"/>
    </row>
    <row r="29" spans="1:20" x14ac:dyDescent="0.25">
      <c r="A29" t="s">
        <v>14</v>
      </c>
      <c r="B29" s="36">
        <f t="shared" si="0"/>
        <v>4.0916666666666645E-3</v>
      </c>
      <c r="C29" s="23"/>
      <c r="D29" s="41">
        <v>-1.7600000000000001E-2</v>
      </c>
      <c r="E29" s="32"/>
      <c r="F29" s="41">
        <v>-3.3999999999999998E-3</v>
      </c>
      <c r="G29" s="32">
        <v>2.8999999999999998E-3</v>
      </c>
      <c r="H29" s="41">
        <v>-4.0300000000000002E-2</v>
      </c>
      <c r="I29" s="32"/>
      <c r="J29" s="41">
        <v>7.9699999999999993E-2</v>
      </c>
      <c r="K29" s="32">
        <v>3.1199999999999999E-2</v>
      </c>
      <c r="L29" s="41">
        <v>1.7500000000000002E-2</v>
      </c>
      <c r="M29" s="32"/>
      <c r="N29" s="41">
        <v>2.7699999999999999E-2</v>
      </c>
      <c r="O29" s="32">
        <v>5.0000000000000001E-4</v>
      </c>
      <c r="P29" s="41">
        <v>-1.4200000000000001E-2</v>
      </c>
      <c r="Q29" s="32"/>
      <c r="R29" s="41">
        <v>-2.1700000000000001E-2</v>
      </c>
      <c r="S29" s="32">
        <v>-1.32E-2</v>
      </c>
      <c r="T29" s="64"/>
    </row>
    <row r="30" spans="1:20" x14ac:dyDescent="0.25">
      <c r="A30" t="s">
        <v>117</v>
      </c>
      <c r="B30" s="36">
        <f t="shared" si="0"/>
        <v>-2.5650000000000003E-2</v>
      </c>
      <c r="C30" s="23"/>
      <c r="D30" s="41">
        <v>-3.4200000000000001E-2</v>
      </c>
      <c r="E30" s="32"/>
      <c r="F30" s="41">
        <v>-2.4799999999999999E-2</v>
      </c>
      <c r="G30" s="32">
        <v>-1.0699999999999999E-2</v>
      </c>
      <c r="H30" s="41">
        <v>-5.8099999999999999E-2</v>
      </c>
      <c r="I30" s="32"/>
      <c r="J30" s="41">
        <v>-7.9600000000000004E-2</v>
      </c>
      <c r="K30" s="32">
        <v>4.1000000000000002E-2</v>
      </c>
      <c r="L30" s="41">
        <v>9.1999999999999998E-3</v>
      </c>
      <c r="M30" s="32"/>
      <c r="N30" s="41">
        <v>-1.26E-2</v>
      </c>
      <c r="O30" s="32">
        <v>4.1000000000000002E-2</v>
      </c>
      <c r="P30" s="41">
        <v>-5.7099999999999998E-2</v>
      </c>
      <c r="Q30" s="32"/>
      <c r="R30" s="41">
        <v>-7.4700000000000003E-2</v>
      </c>
      <c r="S30" s="32">
        <v>-4.7199999999999999E-2</v>
      </c>
      <c r="T30" s="64"/>
    </row>
    <row r="31" spans="1:20" x14ac:dyDescent="0.25">
      <c r="A31" t="s">
        <v>15</v>
      </c>
      <c r="B31" s="36">
        <f t="shared" si="0"/>
        <v>-7.2583333333333345E-3</v>
      </c>
      <c r="C31" s="23"/>
      <c r="D31" s="41">
        <v>9.1999999999999998E-3</v>
      </c>
      <c r="E31" s="32"/>
      <c r="F31" s="41">
        <v>2.64E-2</v>
      </c>
      <c r="G31" s="32">
        <v>-2.87E-2</v>
      </c>
      <c r="H31" s="41">
        <v>-2.69E-2</v>
      </c>
      <c r="I31" s="32"/>
      <c r="J31" s="41">
        <v>-3.2000000000000001E-2</v>
      </c>
      <c r="K31" s="32">
        <v>-3.2000000000000002E-3</v>
      </c>
      <c r="L31" s="41">
        <v>8.3000000000000001E-3</v>
      </c>
      <c r="M31" s="32"/>
      <c r="N31" s="41">
        <v>-3.3999999999999998E-3</v>
      </c>
      <c r="O31" s="32">
        <v>-2.2100000000000002E-2</v>
      </c>
      <c r="P31" s="41">
        <v>2.29E-2</v>
      </c>
      <c r="Q31" s="32"/>
      <c r="R31" s="41">
        <v>-2.5000000000000001E-2</v>
      </c>
      <c r="S31" s="32">
        <v>-1.26E-2</v>
      </c>
      <c r="T31" s="64"/>
    </row>
    <row r="32" spans="1:20" x14ac:dyDescent="0.25">
      <c r="A32" t="s">
        <v>16</v>
      </c>
      <c r="B32" s="36">
        <f t="shared" si="0"/>
        <v>6.9275000000000003E-2</v>
      </c>
      <c r="C32" s="23"/>
      <c r="D32" s="41">
        <v>8.4199999999999997E-2</v>
      </c>
      <c r="E32" s="32"/>
      <c r="F32" s="41">
        <v>6.2E-2</v>
      </c>
      <c r="G32" s="32">
        <v>6.9500000000000006E-2</v>
      </c>
      <c r="H32" s="41">
        <v>4.6199999999999998E-2</v>
      </c>
      <c r="I32" s="32"/>
      <c r="J32" s="41">
        <v>5.8999999999999999E-3</v>
      </c>
      <c r="K32" s="32">
        <v>9.7600000000000006E-2</v>
      </c>
      <c r="L32" s="41">
        <v>0.1244</v>
      </c>
      <c r="M32" s="32"/>
      <c r="N32" s="41">
        <v>3.3399999999999999E-2</v>
      </c>
      <c r="O32" s="32">
        <v>0.1394</v>
      </c>
      <c r="P32" s="41">
        <v>4.2200000000000001E-2</v>
      </c>
      <c r="Q32" s="32"/>
      <c r="R32" s="41">
        <v>3.9600000000000003E-2</v>
      </c>
      <c r="S32" s="32">
        <v>8.6900000000000005E-2</v>
      </c>
      <c r="T32" s="64"/>
    </row>
    <row r="33" spans="1:20" x14ac:dyDescent="0.25">
      <c r="A33" t="s">
        <v>118</v>
      </c>
      <c r="B33" s="36">
        <f t="shared" si="0"/>
        <v>8.3725000000000008E-2</v>
      </c>
      <c r="C33" s="23"/>
      <c r="D33" s="41">
        <v>7.4200000000000002E-2</v>
      </c>
      <c r="E33" s="32"/>
      <c r="F33" s="41">
        <v>5.7799999999999997E-2</v>
      </c>
      <c r="G33" s="32">
        <v>0.1071</v>
      </c>
      <c r="H33" s="41">
        <v>1.34E-2</v>
      </c>
      <c r="I33" s="32"/>
      <c r="J33" s="41">
        <v>5.5199999999999999E-2</v>
      </c>
      <c r="K33" s="32">
        <v>0.1166</v>
      </c>
      <c r="L33" s="41">
        <v>0.1215</v>
      </c>
      <c r="M33" s="32"/>
      <c r="N33" s="41">
        <v>0.1114</v>
      </c>
      <c r="O33" s="32">
        <v>9.4200000000000006E-2</v>
      </c>
      <c r="P33" s="41">
        <v>5.6599999999999998E-2</v>
      </c>
      <c r="Q33" s="32"/>
      <c r="R33" s="41">
        <v>7.2499999999999995E-2</v>
      </c>
      <c r="S33" s="32">
        <v>0.1242</v>
      </c>
      <c r="T33" s="64"/>
    </row>
    <row r="34" spans="1:20" x14ac:dyDescent="0.25">
      <c r="A34" t="s">
        <v>17</v>
      </c>
      <c r="B34" s="36">
        <f t="shared" si="0"/>
        <v>4.9191666666666661E-2</v>
      </c>
      <c r="C34" s="23"/>
      <c r="D34" s="41">
        <v>2.8000000000000001E-2</v>
      </c>
      <c r="E34" s="32"/>
      <c r="F34" s="41">
        <v>2.1499999999999998E-2</v>
      </c>
      <c r="G34" s="32">
        <v>7.3599999999999999E-2</v>
      </c>
      <c r="H34" s="41">
        <v>-1.1599999999999999E-2</v>
      </c>
      <c r="I34" s="32"/>
      <c r="J34" s="41">
        <v>0.1148</v>
      </c>
      <c r="K34" s="32">
        <v>6.9199999999999998E-2</v>
      </c>
      <c r="L34" s="41">
        <v>6.9900000000000004E-2</v>
      </c>
      <c r="M34" s="32"/>
      <c r="N34" s="41">
        <v>4.1700000000000001E-2</v>
      </c>
      <c r="O34" s="32">
        <v>8.4900000000000003E-2</v>
      </c>
      <c r="P34" s="41">
        <v>5.7000000000000002E-3</v>
      </c>
      <c r="Q34" s="32"/>
      <c r="R34" s="41">
        <v>4.3200000000000002E-2</v>
      </c>
      <c r="S34" s="32">
        <v>4.9399999999999999E-2</v>
      </c>
      <c r="T34" s="64"/>
    </row>
    <row r="35" spans="1:20" x14ac:dyDescent="0.25">
      <c r="A35" t="s">
        <v>119</v>
      </c>
      <c r="B35" s="36">
        <f t="shared" si="0"/>
        <v>1.6549999999999999E-2</v>
      </c>
      <c r="C35" s="23"/>
      <c r="D35" s="41">
        <v>0.02</v>
      </c>
      <c r="E35" s="32"/>
      <c r="F35" s="41">
        <v>-2.0400000000000001E-2</v>
      </c>
      <c r="G35" s="32">
        <v>3.0300000000000001E-2</v>
      </c>
      <c r="H35" s="41">
        <v>-2.3999999999999998E-3</v>
      </c>
      <c r="I35" s="32"/>
      <c r="J35" s="41">
        <v>1.2500000000000001E-2</v>
      </c>
      <c r="K35" s="32">
        <v>1.3299999999999999E-2</v>
      </c>
      <c r="L35" s="41">
        <v>5.7500000000000002E-2</v>
      </c>
      <c r="M35" s="32"/>
      <c r="N35" s="41">
        <v>2.8999999999999998E-3</v>
      </c>
      <c r="O35" s="32">
        <v>4.41E-2</v>
      </c>
      <c r="P35" s="41">
        <v>3.3E-3</v>
      </c>
      <c r="Q35" s="32"/>
      <c r="R35" s="41">
        <v>3.0700000000000002E-2</v>
      </c>
      <c r="S35" s="32">
        <v>6.7999999999999996E-3</v>
      </c>
      <c r="T35" s="64"/>
    </row>
    <row r="36" spans="1:20" x14ac:dyDescent="0.25">
      <c r="A36" t="s">
        <v>120</v>
      </c>
      <c r="B36" s="36">
        <f t="shared" si="0"/>
        <v>1.4999999999999994E-3</v>
      </c>
      <c r="C36" s="23"/>
      <c r="D36" s="41">
        <v>1.5299999999999999E-2</v>
      </c>
      <c r="E36" s="32"/>
      <c r="F36" s="41">
        <v>1.49E-2</v>
      </c>
      <c r="G36" s="32">
        <v>-6.7000000000000002E-3</v>
      </c>
      <c r="H36" s="41">
        <v>-2.1700000000000001E-2</v>
      </c>
      <c r="I36" s="32"/>
      <c r="J36" s="41">
        <v>-1.12E-2</v>
      </c>
      <c r="K36" s="32">
        <v>3.49E-2</v>
      </c>
      <c r="L36" s="41">
        <v>-9.2999999999999992E-3</v>
      </c>
      <c r="M36" s="32"/>
      <c r="N36" s="41">
        <v>-6.9999999999999999E-4</v>
      </c>
      <c r="O36" s="32">
        <v>3.78E-2</v>
      </c>
      <c r="P36" s="41">
        <v>1.3299999999999999E-2</v>
      </c>
      <c r="Q36" s="32"/>
      <c r="R36" s="41">
        <v>-3.3700000000000001E-2</v>
      </c>
      <c r="S36" s="32">
        <v>-1.49E-2</v>
      </c>
      <c r="T36" s="64"/>
    </row>
    <row r="37" spans="1:20" x14ac:dyDescent="0.25">
      <c r="A37" t="s">
        <v>18</v>
      </c>
      <c r="B37" s="36">
        <f t="shared" si="0"/>
        <v>6.004166666666666E-2</v>
      </c>
      <c r="C37" s="23"/>
      <c r="D37" s="41">
        <v>4.9500000000000002E-2</v>
      </c>
      <c r="E37" s="32"/>
      <c r="F37" s="41">
        <v>5.0900000000000001E-2</v>
      </c>
      <c r="G37" s="32">
        <v>6.8900000000000003E-2</v>
      </c>
      <c r="H37" s="41">
        <v>2.6800000000000001E-2</v>
      </c>
      <c r="I37" s="32"/>
      <c r="J37" s="41">
        <v>2.4899999999999999E-2</v>
      </c>
      <c r="K37" s="32">
        <v>4.3999999999999997E-2</v>
      </c>
      <c r="L37" s="41">
        <v>9.7500000000000003E-2</v>
      </c>
      <c r="M37" s="32"/>
      <c r="N37" s="41">
        <v>5.62E-2</v>
      </c>
      <c r="O37" s="32">
        <v>7.46E-2</v>
      </c>
      <c r="P37" s="41">
        <v>3.4799999999999998E-2</v>
      </c>
      <c r="Q37" s="32"/>
      <c r="R37" s="41">
        <v>7.51E-2</v>
      </c>
      <c r="S37" s="32">
        <v>0.1173</v>
      </c>
      <c r="T37" s="64"/>
    </row>
    <row r="38" spans="1:20" x14ac:dyDescent="0.25">
      <c r="A38" t="s">
        <v>19</v>
      </c>
      <c r="B38" s="36">
        <f t="shared" si="0"/>
        <v>1.6475E-2</v>
      </c>
      <c r="C38" s="23"/>
      <c r="D38" s="41">
        <v>-2.53E-2</v>
      </c>
      <c r="E38" s="32"/>
      <c r="F38" s="41">
        <v>2.35E-2</v>
      </c>
      <c r="G38" s="32">
        <v>7.9299999999999995E-2</v>
      </c>
      <c r="H38" s="41">
        <v>-2.5899999999999999E-2</v>
      </c>
      <c r="I38" s="32"/>
      <c r="J38" s="41">
        <v>-1.0999999999999999E-2</v>
      </c>
      <c r="K38" s="32">
        <v>5.0999999999999997E-2</v>
      </c>
      <c r="L38" s="41">
        <v>2.92E-2</v>
      </c>
      <c r="M38" s="32"/>
      <c r="N38" s="41">
        <v>3.0200000000000001E-2</v>
      </c>
      <c r="O38" s="32">
        <v>5.6599999999999998E-2</v>
      </c>
      <c r="P38" s="41">
        <v>-2.0899999999999998E-2</v>
      </c>
      <c r="Q38" s="32"/>
      <c r="R38" s="41">
        <v>5.1000000000000004E-3</v>
      </c>
      <c r="S38" s="32">
        <v>5.8999999999999999E-3</v>
      </c>
      <c r="T38" s="64"/>
    </row>
    <row r="39" spans="1:20" x14ac:dyDescent="0.25">
      <c r="A39" t="s">
        <v>20</v>
      </c>
      <c r="B39" s="36">
        <f t="shared" si="0"/>
        <v>-3.1641666666666672E-2</v>
      </c>
      <c r="C39" s="23"/>
      <c r="D39" s="41">
        <v>-0.10390000000000001</v>
      </c>
      <c r="E39" s="32"/>
      <c r="F39" s="41">
        <v>-6.4799999999999996E-2</v>
      </c>
      <c r="G39" s="32">
        <v>-3.3999999999999998E-3</v>
      </c>
      <c r="H39" s="41">
        <v>-1.9300000000000001E-2</v>
      </c>
      <c r="I39" s="32"/>
      <c r="J39" s="41">
        <v>-5.7200000000000001E-2</v>
      </c>
      <c r="K39" s="32">
        <v>-1.2E-2</v>
      </c>
      <c r="L39" s="41">
        <v>-2.75E-2</v>
      </c>
      <c r="M39" s="32"/>
      <c r="N39" s="41">
        <v>-2.5700000000000001E-2</v>
      </c>
      <c r="O39" s="32">
        <v>2.9499999999999998E-2</v>
      </c>
      <c r="P39" s="41">
        <v>-1.14E-2</v>
      </c>
      <c r="Q39" s="32"/>
      <c r="R39" s="41">
        <v>-3.3599999999999998E-2</v>
      </c>
      <c r="S39" s="32">
        <v>-5.04E-2</v>
      </c>
      <c r="T39" s="64"/>
    </row>
    <row r="40" spans="1:20" x14ac:dyDescent="0.25">
      <c r="A40" t="s">
        <v>21</v>
      </c>
      <c r="B40" s="36">
        <f t="shared" si="0"/>
        <v>-4.0416666666666663E-2</v>
      </c>
      <c r="C40" s="23"/>
      <c r="D40" s="41">
        <v>-3.4200000000000001E-2</v>
      </c>
      <c r="E40" s="32"/>
      <c r="F40" s="41">
        <v>-5.91E-2</v>
      </c>
      <c r="G40" s="32">
        <v>6.1999999999999998E-3</v>
      </c>
      <c r="H40" s="41">
        <v>-4.19E-2</v>
      </c>
      <c r="I40" s="32"/>
      <c r="J40" s="41">
        <v>-4.5900000000000003E-2</v>
      </c>
      <c r="K40" s="32">
        <v>-3.5999999999999997E-2</v>
      </c>
      <c r="L40" s="41">
        <v>-7.6399999999999996E-2</v>
      </c>
      <c r="M40" s="32"/>
      <c r="N40" s="41">
        <v>-6.2700000000000006E-2</v>
      </c>
      <c r="O40" s="32">
        <v>-5.4000000000000003E-3</v>
      </c>
      <c r="P40" s="41">
        <v>-3.9300000000000002E-2</v>
      </c>
      <c r="Q40" s="32"/>
      <c r="R40" s="41">
        <v>-3.1E-2</v>
      </c>
      <c r="S40" s="32">
        <v>-5.9299999999999999E-2</v>
      </c>
      <c r="T40" s="64"/>
    </row>
    <row r="41" spans="1:20" x14ac:dyDescent="0.25">
      <c r="A41" t="s">
        <v>22</v>
      </c>
      <c r="B41" s="36">
        <f t="shared" si="0"/>
        <v>2.4166666666666838E-4</v>
      </c>
      <c r="C41" s="23"/>
      <c r="D41" s="41">
        <v>-3.5799999999999998E-2</v>
      </c>
      <c r="E41" s="32"/>
      <c r="F41" s="41">
        <v>-4.4699999999999997E-2</v>
      </c>
      <c r="G41" s="32">
        <v>2.06E-2</v>
      </c>
      <c r="H41" s="41">
        <v>-3.2300000000000002E-2</v>
      </c>
      <c r="I41" s="32"/>
      <c r="J41" s="41">
        <v>-2.5399999999999999E-2</v>
      </c>
      <c r="K41" s="32">
        <v>-1.32E-2</v>
      </c>
      <c r="L41" s="41">
        <v>1.2E-2</v>
      </c>
      <c r="M41" s="32"/>
      <c r="N41" s="41">
        <v>-1.1000000000000001E-3</v>
      </c>
      <c r="O41" s="32">
        <v>2.3900000000000001E-2</v>
      </c>
      <c r="P41" s="41">
        <v>8.9999999999999998E-4</v>
      </c>
      <c r="Q41" s="32"/>
      <c r="R41" s="41">
        <v>3.4599999999999999E-2</v>
      </c>
      <c r="S41" s="32">
        <v>6.3399999999999998E-2</v>
      </c>
      <c r="T41" s="64"/>
    </row>
    <row r="42" spans="1:20" x14ac:dyDescent="0.25">
      <c r="A42" t="s">
        <v>23</v>
      </c>
      <c r="B42" s="36">
        <f t="shared" si="0"/>
        <v>4.4350000000000001E-2</v>
      </c>
      <c r="C42" s="23"/>
      <c r="D42" s="41">
        <v>2.46E-2</v>
      </c>
      <c r="E42" s="32"/>
      <c r="F42" s="41">
        <v>2.7799999999999998E-2</v>
      </c>
      <c r="G42" s="32">
        <v>3.8100000000000002E-2</v>
      </c>
      <c r="H42" s="41">
        <v>-3.8999999999999998E-3</v>
      </c>
      <c r="I42" s="32"/>
      <c r="J42" s="41">
        <v>4.7E-2</v>
      </c>
      <c r="K42" s="32">
        <v>3.73E-2</v>
      </c>
      <c r="L42" s="41">
        <v>1.77E-2</v>
      </c>
      <c r="M42" s="32"/>
      <c r="N42" s="41">
        <v>6.4899999999999999E-2</v>
      </c>
      <c r="O42" s="32">
        <v>1.78E-2</v>
      </c>
      <c r="P42" s="41">
        <v>6.9000000000000006E-2</v>
      </c>
      <c r="Q42" s="32"/>
      <c r="R42" s="41">
        <v>0.11269999999999999</v>
      </c>
      <c r="S42" s="32">
        <v>7.9200000000000007E-2</v>
      </c>
      <c r="T42" s="64"/>
    </row>
    <row r="43" spans="1:20" x14ac:dyDescent="0.25">
      <c r="A43" t="s">
        <v>24</v>
      </c>
      <c r="B43" s="36">
        <f t="shared" si="0"/>
        <v>4.1349999999999998E-2</v>
      </c>
      <c r="C43" s="23"/>
      <c r="D43" s="41">
        <v>-5.0000000000000001E-4</v>
      </c>
      <c r="E43" s="32"/>
      <c r="F43" s="41">
        <v>-2.0000000000000001E-4</v>
      </c>
      <c r="G43" s="32">
        <v>4.1399999999999999E-2</v>
      </c>
      <c r="H43" s="41">
        <v>1.12E-2</v>
      </c>
      <c r="I43" s="32"/>
      <c r="J43" s="41">
        <v>2.8199999999999999E-2</v>
      </c>
      <c r="K43" s="32">
        <v>2.5999999999999999E-2</v>
      </c>
      <c r="L43" s="41">
        <v>5.1799999999999999E-2</v>
      </c>
      <c r="M43" s="32"/>
      <c r="N43" s="41">
        <v>5.0099999999999999E-2</v>
      </c>
      <c r="O43" s="32">
        <v>4.6199999999999998E-2</v>
      </c>
      <c r="P43" s="41">
        <v>4.7800000000000002E-2</v>
      </c>
      <c r="Q43" s="32"/>
      <c r="R43" s="41">
        <v>9.74E-2</v>
      </c>
      <c r="S43" s="32">
        <v>9.6799999999999997E-2</v>
      </c>
      <c r="T43" s="64"/>
    </row>
    <row r="44" spans="1:20" x14ac:dyDescent="0.25">
      <c r="A44" t="s">
        <v>25</v>
      </c>
      <c r="B44" s="36">
        <f t="shared" si="0"/>
        <v>-9.3083333333333351E-3</v>
      </c>
      <c r="C44" s="23"/>
      <c r="D44" s="41">
        <v>-4.1500000000000002E-2</v>
      </c>
      <c r="E44" s="32"/>
      <c r="F44" s="41">
        <v>-3.6799999999999999E-2</v>
      </c>
      <c r="G44" s="32">
        <v>-4.8999999999999998E-3</v>
      </c>
      <c r="H44" s="41">
        <v>6.4000000000000003E-3</v>
      </c>
      <c r="I44" s="32"/>
      <c r="J44" s="41">
        <v>-2.52E-2</v>
      </c>
      <c r="K44" s="32">
        <v>-2.7900000000000001E-2</v>
      </c>
      <c r="L44" s="41">
        <v>-1.6799999999999999E-2</v>
      </c>
      <c r="M44" s="32"/>
      <c r="N44" s="41">
        <v>-1.47E-2</v>
      </c>
      <c r="O44" s="32">
        <v>-8.9999999999999998E-4</v>
      </c>
      <c r="P44" s="41">
        <v>1.37E-2</v>
      </c>
      <c r="Q44" s="32"/>
      <c r="R44" s="41">
        <v>4.1999999999999997E-3</v>
      </c>
      <c r="S44" s="32">
        <v>3.27E-2</v>
      </c>
      <c r="T44" s="64"/>
    </row>
    <row r="45" spans="1:20" x14ac:dyDescent="0.25">
      <c r="A45" t="s">
        <v>26</v>
      </c>
      <c r="B45" s="36">
        <f t="shared" si="0"/>
        <v>4.7275000000000005E-2</v>
      </c>
      <c r="C45" s="23"/>
      <c r="D45" s="41">
        <v>7.22E-2</v>
      </c>
      <c r="E45" s="32"/>
      <c r="F45" s="41">
        <v>5.2200000000000003E-2</v>
      </c>
      <c r="G45" s="32">
        <v>3.4700000000000002E-2</v>
      </c>
      <c r="H45" s="41">
        <v>4.6100000000000002E-2</v>
      </c>
      <c r="I45" s="32"/>
      <c r="J45" s="41">
        <v>-2.63E-2</v>
      </c>
      <c r="K45" s="32">
        <v>4.1999999999999997E-3</v>
      </c>
      <c r="L45" s="41">
        <v>4.1000000000000002E-2</v>
      </c>
      <c r="M45" s="32"/>
      <c r="N45" s="41">
        <v>2.8899999999999999E-2</v>
      </c>
      <c r="O45" s="32">
        <v>6.7100000000000007E-2</v>
      </c>
      <c r="P45" s="41">
        <v>4.53E-2</v>
      </c>
      <c r="Q45" s="32"/>
      <c r="R45" s="41">
        <v>8.3599999999999994E-2</v>
      </c>
      <c r="S45" s="32">
        <v>0.1183</v>
      </c>
      <c r="T45" s="64"/>
    </row>
    <row r="46" spans="1:20" x14ac:dyDescent="0.25">
      <c r="A46" t="s">
        <v>27</v>
      </c>
      <c r="B46" s="36">
        <f t="shared" si="0"/>
        <v>7.141666666666667E-2</v>
      </c>
      <c r="C46" s="23"/>
      <c r="D46" s="41">
        <v>7.8E-2</v>
      </c>
      <c r="E46" s="32"/>
      <c r="F46" s="41">
        <v>4.58E-2</v>
      </c>
      <c r="G46" s="32">
        <v>5.9900000000000002E-2</v>
      </c>
      <c r="H46" s="41">
        <v>6.1499999999999999E-2</v>
      </c>
      <c r="I46" s="32"/>
      <c r="J46" s="41">
        <v>5.3400000000000003E-2</v>
      </c>
      <c r="K46" s="32">
        <v>5.9299999999999999E-2</v>
      </c>
      <c r="L46" s="41">
        <v>0.104</v>
      </c>
      <c r="M46" s="32"/>
      <c r="N46" s="41">
        <v>6.1899999999999997E-2</v>
      </c>
      <c r="O46" s="32">
        <v>8.4199999999999997E-2</v>
      </c>
      <c r="P46" s="41">
        <v>8.4199999999999997E-2</v>
      </c>
      <c r="Q46" s="32"/>
      <c r="R46" s="41">
        <v>8.2600000000000007E-2</v>
      </c>
      <c r="S46" s="32">
        <v>8.2199999999999995E-2</v>
      </c>
      <c r="T46" s="64"/>
    </row>
    <row r="47" spans="1:20" x14ac:dyDescent="0.25">
      <c r="A47" t="s">
        <v>28</v>
      </c>
      <c r="B47" s="36">
        <f t="shared" si="0"/>
        <v>7.1533333333333324E-2</v>
      </c>
      <c r="C47" s="23"/>
      <c r="D47" s="41">
        <v>4.2700000000000002E-2</v>
      </c>
      <c r="E47" s="32"/>
      <c r="F47" s="41">
        <v>6.5100000000000005E-2</v>
      </c>
      <c r="G47" s="32">
        <v>9.9900000000000003E-2</v>
      </c>
      <c r="H47" s="41">
        <v>1.8200000000000001E-2</v>
      </c>
      <c r="I47" s="32"/>
      <c r="J47" s="41">
        <v>9.1700000000000004E-2</v>
      </c>
      <c r="K47" s="32">
        <v>6.3E-2</v>
      </c>
      <c r="L47" s="41">
        <v>7.6700000000000004E-2</v>
      </c>
      <c r="M47" s="32"/>
      <c r="N47" s="41">
        <v>4.0300000000000002E-2</v>
      </c>
      <c r="O47" s="32">
        <v>5.1200000000000002E-2</v>
      </c>
      <c r="P47" s="41">
        <v>6.6900000000000001E-2</v>
      </c>
      <c r="Q47" s="32"/>
      <c r="R47" s="41">
        <v>0.10539999999999999</v>
      </c>
      <c r="S47" s="32">
        <v>0.13730000000000001</v>
      </c>
      <c r="T47" s="64"/>
    </row>
    <row r="48" spans="1:20" x14ac:dyDescent="0.25">
      <c r="A48" t="s">
        <v>29</v>
      </c>
      <c r="B48" s="36">
        <f t="shared" si="0"/>
        <v>6.2891666666666665E-2</v>
      </c>
      <c r="C48" s="23"/>
      <c r="D48" s="41">
        <v>5.8700000000000002E-2</v>
      </c>
      <c r="E48" s="32"/>
      <c r="F48" s="41">
        <v>2.8299999999999999E-2</v>
      </c>
      <c r="G48" s="32">
        <v>4.1599999999999998E-2</v>
      </c>
      <c r="H48" s="41">
        <v>5.9900000000000002E-2</v>
      </c>
      <c r="I48" s="32"/>
      <c r="J48" s="41">
        <v>6.3700000000000007E-2</v>
      </c>
      <c r="K48" s="32">
        <v>5.8500000000000003E-2</v>
      </c>
      <c r="L48" s="41">
        <v>7.4399999999999994E-2</v>
      </c>
      <c r="M48" s="32"/>
      <c r="N48" s="41">
        <v>6.2799999999999995E-2</v>
      </c>
      <c r="O48" s="32">
        <v>6.3600000000000004E-2</v>
      </c>
      <c r="P48" s="41">
        <v>5.8299999999999998E-2</v>
      </c>
      <c r="Q48" s="32"/>
      <c r="R48" s="41">
        <v>9.11E-2</v>
      </c>
      <c r="S48" s="32">
        <v>9.3799999999999994E-2</v>
      </c>
      <c r="T48" s="64"/>
    </row>
    <row r="49" spans="1:20" x14ac:dyDescent="0.25">
      <c r="A49" t="s">
        <v>30</v>
      </c>
      <c r="B49" s="36">
        <f t="shared" si="0"/>
        <v>9.828333333333332E-2</v>
      </c>
      <c r="C49" s="23"/>
      <c r="D49" s="41">
        <v>6.4000000000000001E-2</v>
      </c>
      <c r="E49" s="32"/>
      <c r="F49" s="41">
        <v>5.6099999999999997E-2</v>
      </c>
      <c r="G49" s="32">
        <v>8.6300000000000002E-2</v>
      </c>
      <c r="H49" s="41">
        <v>4.5199999999999997E-2</v>
      </c>
      <c r="I49" s="32"/>
      <c r="J49" s="41">
        <v>0.10340000000000001</v>
      </c>
      <c r="K49" s="32">
        <v>0.14149999999999999</v>
      </c>
      <c r="L49" s="41">
        <v>0.12740000000000001</v>
      </c>
      <c r="M49" s="32"/>
      <c r="N49" s="41">
        <v>0.1095</v>
      </c>
      <c r="O49" s="32">
        <v>0.10489999999999999</v>
      </c>
      <c r="P49" s="41">
        <v>6.4000000000000001E-2</v>
      </c>
      <c r="Q49" s="32"/>
      <c r="R49" s="41">
        <v>0.13150000000000001</v>
      </c>
      <c r="S49" s="32">
        <v>0.14560000000000001</v>
      </c>
      <c r="T49" s="64"/>
    </row>
    <row r="50" spans="1:20" x14ac:dyDescent="0.25">
      <c r="A50" t="s">
        <v>121</v>
      </c>
      <c r="B50" s="36">
        <f t="shared" si="0"/>
        <v>-4.6066666666666665E-2</v>
      </c>
      <c r="C50" s="23"/>
      <c r="D50" s="41">
        <v>-8.2000000000000007E-3</v>
      </c>
      <c r="E50" s="32"/>
      <c r="F50" s="41">
        <v>-7.9100000000000004E-2</v>
      </c>
      <c r="G50" s="32">
        <v>-6.5000000000000002E-2</v>
      </c>
      <c r="H50" s="41">
        <v>2.7199999999999998E-2</v>
      </c>
      <c r="I50" s="32"/>
      <c r="J50" s="41">
        <v>-9.7299999999999998E-2</v>
      </c>
      <c r="K50" s="32">
        <v>-6.9000000000000006E-2</v>
      </c>
      <c r="L50" s="41">
        <v>-7.8700000000000006E-2</v>
      </c>
      <c r="M50" s="32"/>
      <c r="N50" s="41">
        <v>-8.1299999999999997E-2</v>
      </c>
      <c r="O50" s="32">
        <v>-7.7399999999999997E-2</v>
      </c>
      <c r="P50" s="41">
        <v>-2.7000000000000001E-3</v>
      </c>
      <c r="Q50" s="32"/>
      <c r="R50" s="41">
        <v>-2E-3</v>
      </c>
      <c r="S50" s="32">
        <v>-1.9300000000000001E-2</v>
      </c>
      <c r="T50" s="64"/>
    </row>
    <row r="51" spans="1:20" x14ac:dyDescent="0.25">
      <c r="A51" t="s">
        <v>31</v>
      </c>
      <c r="B51" s="36">
        <f t="shared" si="0"/>
        <v>1.4191666666666667E-2</v>
      </c>
      <c r="C51" s="23"/>
      <c r="D51" s="41">
        <v>-8.3000000000000001E-3</v>
      </c>
      <c r="E51" s="32"/>
      <c r="F51" s="41">
        <v>-2.1100000000000001E-2</v>
      </c>
      <c r="G51" s="32">
        <v>4.41E-2</v>
      </c>
      <c r="H51" s="41">
        <v>2.1700000000000001E-2</v>
      </c>
      <c r="I51" s="32"/>
      <c r="J51" s="41">
        <v>-4.4299999999999999E-2</v>
      </c>
      <c r="K51" s="32">
        <v>4.9399999999999999E-2</v>
      </c>
      <c r="L51" s="41">
        <v>2.0400000000000001E-2</v>
      </c>
      <c r="M51" s="32"/>
      <c r="N51" s="41">
        <v>-6.4000000000000003E-3</v>
      </c>
      <c r="O51" s="32">
        <v>3.8800000000000001E-2</v>
      </c>
      <c r="P51" s="41">
        <v>6.7999999999999996E-3</v>
      </c>
      <c r="Q51" s="32"/>
      <c r="R51" s="41">
        <v>4.4600000000000001E-2</v>
      </c>
      <c r="S51" s="32">
        <v>2.46E-2</v>
      </c>
      <c r="T51" s="64"/>
    </row>
    <row r="52" spans="1:20" x14ac:dyDescent="0.25">
      <c r="A52" t="s">
        <v>32</v>
      </c>
      <c r="B52" s="36">
        <f t="shared" si="0"/>
        <v>-3.6616666666666665E-2</v>
      </c>
      <c r="C52" s="23"/>
      <c r="D52" s="41">
        <v>-1.41E-2</v>
      </c>
      <c r="E52" s="32"/>
      <c r="F52" s="41">
        <v>-8.77E-2</v>
      </c>
      <c r="G52" s="32">
        <v>-3.6499999999999998E-2</v>
      </c>
      <c r="H52" s="41">
        <v>2.0199999999999999E-2</v>
      </c>
      <c r="I52" s="32"/>
      <c r="J52" s="41">
        <v>-7.6100000000000001E-2</v>
      </c>
      <c r="K52" s="32">
        <v>-4.6100000000000002E-2</v>
      </c>
      <c r="L52" s="41">
        <v>-7.8799999999999995E-2</v>
      </c>
      <c r="M52" s="32"/>
      <c r="N52" s="41">
        <v>-8.2799999999999999E-2</v>
      </c>
      <c r="O52" s="32">
        <v>-3.8600000000000002E-2</v>
      </c>
      <c r="P52" s="41">
        <v>1.14E-2</v>
      </c>
      <c r="Q52" s="32"/>
      <c r="R52" s="41">
        <v>-4.9399999999999999E-2</v>
      </c>
      <c r="S52" s="32">
        <v>3.9100000000000003E-2</v>
      </c>
      <c r="T52" s="64"/>
    </row>
    <row r="53" spans="1:20" x14ac:dyDescent="0.25">
      <c r="A53" t="s">
        <v>33</v>
      </c>
      <c r="B53" s="36">
        <f t="shared" si="0"/>
        <v>-2.9858333333333334E-2</v>
      </c>
      <c r="C53" s="23"/>
      <c r="D53" s="41">
        <v>-4.82E-2</v>
      </c>
      <c r="E53" s="32"/>
      <c r="F53" s="41">
        <v>-7.8600000000000003E-2</v>
      </c>
      <c r="G53" s="32">
        <v>-2.86E-2</v>
      </c>
      <c r="H53" s="41">
        <v>-6.7000000000000002E-3</v>
      </c>
      <c r="I53" s="32"/>
      <c r="J53" s="41">
        <v>-7.6899999999999996E-2</v>
      </c>
      <c r="K53" s="32">
        <v>-3.8999999999999998E-3</v>
      </c>
      <c r="L53" s="41">
        <v>-5.6099999999999997E-2</v>
      </c>
      <c r="M53" s="32"/>
      <c r="N53" s="41">
        <v>-3.15E-2</v>
      </c>
      <c r="O53" s="32">
        <v>1.84E-2</v>
      </c>
      <c r="P53" s="41">
        <v>7.9000000000000008E-3</v>
      </c>
      <c r="Q53" s="32"/>
      <c r="R53" s="41">
        <v>-4.1000000000000002E-2</v>
      </c>
      <c r="S53" s="32">
        <v>-1.3100000000000001E-2</v>
      </c>
      <c r="T53" s="64"/>
    </row>
    <row r="54" spans="1:20" x14ac:dyDescent="0.25">
      <c r="A54" t="s">
        <v>34</v>
      </c>
      <c r="B54" s="36">
        <f t="shared" si="0"/>
        <v>-6.6825000000000009E-2</v>
      </c>
      <c r="C54" s="23"/>
      <c r="D54" s="41">
        <v>-2.58E-2</v>
      </c>
      <c r="E54" s="32"/>
      <c r="F54" s="41">
        <v>-0.12130000000000001</v>
      </c>
      <c r="G54" s="32">
        <v>-7.5300000000000006E-2</v>
      </c>
      <c r="H54" s="41">
        <v>4.6199999999999998E-2</v>
      </c>
      <c r="I54" s="32"/>
      <c r="J54" s="41">
        <v>-9.2499999999999999E-2</v>
      </c>
      <c r="K54" s="32">
        <v>-8.9300000000000004E-2</v>
      </c>
      <c r="L54" s="41">
        <v>-9.4600000000000004E-2</v>
      </c>
      <c r="M54" s="32"/>
      <c r="N54" s="41">
        <v>-0.1028</v>
      </c>
      <c r="O54" s="32">
        <v>-8.0500000000000002E-2</v>
      </c>
      <c r="P54" s="41">
        <v>-1.6899999999999998E-2</v>
      </c>
      <c r="Q54" s="32"/>
      <c r="R54" s="41">
        <v>-9.7799999999999998E-2</v>
      </c>
      <c r="S54" s="32">
        <v>-5.1299999999999998E-2</v>
      </c>
      <c r="T54" s="64"/>
    </row>
    <row r="55" spans="1:20" x14ac:dyDescent="0.25">
      <c r="A55" t="s">
        <v>35</v>
      </c>
      <c r="B55" s="36">
        <f t="shared" si="0"/>
        <v>-6.6458333333333328E-2</v>
      </c>
      <c r="C55" s="23"/>
      <c r="D55" s="41">
        <v>-5.2600000000000001E-2</v>
      </c>
      <c r="E55" s="32"/>
      <c r="F55" s="41">
        <v>-0.11210000000000001</v>
      </c>
      <c r="G55" s="32">
        <v>-3.3700000000000001E-2</v>
      </c>
      <c r="H55" s="41">
        <v>3.5999999999999997E-2</v>
      </c>
      <c r="I55" s="32"/>
      <c r="J55" s="41">
        <v>-0.1137</v>
      </c>
      <c r="K55" s="32">
        <v>-8.2199999999999995E-2</v>
      </c>
      <c r="L55" s="41">
        <v>-0.1081</v>
      </c>
      <c r="M55" s="32"/>
      <c r="N55" s="41">
        <v>-0.11210000000000001</v>
      </c>
      <c r="O55" s="32">
        <v>-3.6400000000000002E-2</v>
      </c>
      <c r="P55" s="41">
        <v>-1.24E-2</v>
      </c>
      <c r="Q55" s="32"/>
      <c r="R55" s="41">
        <v>-9.9099999999999994E-2</v>
      </c>
      <c r="S55" s="32">
        <v>-7.1099999999999997E-2</v>
      </c>
      <c r="T55" s="64"/>
    </row>
    <row r="56" spans="1:20" x14ac:dyDescent="0.25">
      <c r="A56" t="s">
        <v>36</v>
      </c>
      <c r="B56" s="36">
        <f t="shared" si="0"/>
        <v>-9.6216666666666659E-2</v>
      </c>
      <c r="C56" s="23"/>
      <c r="D56" s="41">
        <v>-7.3700000000000002E-2</v>
      </c>
      <c r="E56" s="32"/>
      <c r="F56" s="41">
        <v>-9.8699999999999996E-2</v>
      </c>
      <c r="G56" s="32">
        <v>-4.0399999999999998E-2</v>
      </c>
      <c r="H56" s="41">
        <v>-3.2500000000000001E-2</v>
      </c>
      <c r="I56" s="32"/>
      <c r="J56" s="41">
        <v>-0.15240000000000001</v>
      </c>
      <c r="K56" s="32">
        <v>-5.96E-2</v>
      </c>
      <c r="L56" s="41">
        <v>-0.1172</v>
      </c>
      <c r="M56" s="32"/>
      <c r="N56" s="41">
        <v>-0.11269999999999999</v>
      </c>
      <c r="O56" s="32">
        <v>-0.12429999999999999</v>
      </c>
      <c r="P56" s="41">
        <v>-7.8899999999999998E-2</v>
      </c>
      <c r="Q56" s="32"/>
      <c r="R56" s="41">
        <v>-0.14019999999999999</v>
      </c>
      <c r="S56" s="32">
        <v>-0.124</v>
      </c>
      <c r="T56" s="64"/>
    </row>
    <row r="57" spans="1:20" x14ac:dyDescent="0.25">
      <c r="A57" t="s">
        <v>122</v>
      </c>
      <c r="B57" s="36">
        <f t="shared" si="0"/>
        <v>3.8774999999999997E-2</v>
      </c>
      <c r="C57" s="23"/>
      <c r="D57" s="41">
        <v>5.4399999999999997E-2</v>
      </c>
      <c r="E57" s="32"/>
      <c r="F57" s="41">
        <v>5.5899999999999998E-2</v>
      </c>
      <c r="G57" s="32">
        <v>0.1348</v>
      </c>
      <c r="H57" s="41">
        <v>4.7399999999999998E-2</v>
      </c>
      <c r="I57" s="32"/>
      <c r="J57" s="41">
        <v>3.1099999999999999E-2</v>
      </c>
      <c r="K57" s="32">
        <v>0.1202</v>
      </c>
      <c r="L57" s="41">
        <v>5.0900000000000001E-2</v>
      </c>
      <c r="M57" s="32"/>
      <c r="N57" s="41">
        <v>4.2000000000000003E-2</v>
      </c>
      <c r="O57" s="32">
        <v>8.5800000000000001E-2</v>
      </c>
      <c r="P57" s="41">
        <v>9.4999999999999998E-3</v>
      </c>
      <c r="Q57" s="32"/>
      <c r="R57" s="41">
        <v>-8.2799999999999999E-2</v>
      </c>
      <c r="S57" s="32">
        <v>-8.3900000000000002E-2</v>
      </c>
      <c r="T57" s="64"/>
    </row>
    <row r="58" spans="1:20" x14ac:dyDescent="0.25">
      <c r="A58" t="s">
        <v>37</v>
      </c>
      <c r="B58" s="36">
        <f t="shared" si="0"/>
        <v>-0.10165833333333334</v>
      </c>
      <c r="C58" s="23"/>
      <c r="D58" s="41">
        <v>-9.35E-2</v>
      </c>
      <c r="E58" s="32"/>
      <c r="F58" s="41">
        <v>-0.18229999999999999</v>
      </c>
      <c r="G58" s="32">
        <v>-0.11070000000000001</v>
      </c>
      <c r="H58" s="41">
        <v>-3.1199999999999999E-2</v>
      </c>
      <c r="I58" s="32"/>
      <c r="J58" s="41">
        <v>-0.12509999999999999</v>
      </c>
      <c r="K58" s="32">
        <v>-0.1118</v>
      </c>
      <c r="L58" s="41">
        <v>-0.1452</v>
      </c>
      <c r="M58" s="32"/>
      <c r="N58" s="41">
        <v>-0.1532</v>
      </c>
      <c r="O58" s="32">
        <v>-0.1079</v>
      </c>
      <c r="P58" s="41">
        <v>-6.7000000000000002E-3</v>
      </c>
      <c r="Q58" s="32"/>
      <c r="R58" s="41">
        <v>-9.8599999999999993E-2</v>
      </c>
      <c r="S58" s="32">
        <v>-5.3699999999999998E-2</v>
      </c>
      <c r="T58" s="64"/>
    </row>
    <row r="59" spans="1:20" x14ac:dyDescent="0.25">
      <c r="A59" t="s">
        <v>123</v>
      </c>
      <c r="B59" s="36">
        <f t="shared" si="0"/>
        <v>-5.7979999999999997E-2</v>
      </c>
      <c r="C59" s="23"/>
      <c r="D59" s="41"/>
      <c r="E59" s="32"/>
      <c r="F59" s="41"/>
      <c r="G59" s="32">
        <v>-5.8700000000000002E-2</v>
      </c>
      <c r="H59" s="41">
        <v>-2.8E-3</v>
      </c>
      <c r="I59" s="32"/>
      <c r="J59" s="41">
        <v>-0.14199999999999999</v>
      </c>
      <c r="K59" s="32">
        <v>-4.7699999999999999E-2</v>
      </c>
      <c r="L59" s="41">
        <v>-8.2100000000000006E-2</v>
      </c>
      <c r="M59" s="32"/>
      <c r="N59" s="41">
        <v>-0.1179</v>
      </c>
      <c r="O59" s="32">
        <v>-0.05</v>
      </c>
      <c r="P59" s="41">
        <v>3.8300000000000001E-2</v>
      </c>
      <c r="Q59" s="32"/>
      <c r="R59" s="41">
        <v>-8.8900000000000007E-2</v>
      </c>
      <c r="S59" s="32">
        <v>-2.8000000000000001E-2</v>
      </c>
      <c r="T59" s="64"/>
    </row>
    <row r="60" spans="1:20" x14ac:dyDescent="0.25">
      <c r="A60" t="s">
        <v>179</v>
      </c>
      <c r="B60" s="36">
        <f t="shared" si="0"/>
        <v>-6.7937499999999998E-2</v>
      </c>
      <c r="C60" s="23"/>
      <c r="D60" s="41"/>
      <c r="E60" s="32"/>
      <c r="F60" s="41"/>
      <c r="G60" s="32"/>
      <c r="H60" s="41"/>
      <c r="I60" s="32"/>
      <c r="J60" s="41">
        <v>-0.15029999999999999</v>
      </c>
      <c r="K60" s="32">
        <v>-2.3400000000000001E-2</v>
      </c>
      <c r="L60" s="41">
        <v>-6.7000000000000004E-2</v>
      </c>
      <c r="M60" s="32"/>
      <c r="N60" s="41">
        <v>-6.3E-2</v>
      </c>
      <c r="O60" s="32">
        <v>-9.9000000000000008E-3</v>
      </c>
      <c r="P60" s="41">
        <v>-6.7299999999999999E-2</v>
      </c>
      <c r="Q60" s="32"/>
      <c r="R60" s="41">
        <v>-0.1012</v>
      </c>
      <c r="S60" s="32">
        <v>-6.1400000000000003E-2</v>
      </c>
      <c r="T60" s="64"/>
    </row>
    <row r="61" spans="1:20" x14ac:dyDescent="0.25">
      <c r="A61" t="s">
        <v>180</v>
      </c>
      <c r="B61" s="36">
        <f t="shared" si="0"/>
        <v>-6.6900000000000001E-2</v>
      </c>
      <c r="C61" s="23"/>
      <c r="D61" s="41"/>
      <c r="E61" s="32"/>
      <c r="F61" s="41"/>
      <c r="G61" s="32"/>
      <c r="H61" s="41"/>
      <c r="I61" s="32"/>
      <c r="J61" s="41">
        <v>-0.1075</v>
      </c>
      <c r="K61" s="32">
        <v>-9.5000000000000001E-2</v>
      </c>
      <c r="L61" s="41">
        <v>-0.10299999999999999</v>
      </c>
      <c r="M61" s="32"/>
      <c r="N61" s="41">
        <v>-6.3100000000000003E-2</v>
      </c>
      <c r="O61" s="32">
        <v>-9.0200000000000002E-2</v>
      </c>
      <c r="P61" s="41">
        <v>0.01</v>
      </c>
      <c r="Q61" s="32"/>
      <c r="R61" s="41">
        <v>-9.4500000000000001E-2</v>
      </c>
      <c r="S61" s="32">
        <v>8.0999999999999996E-3</v>
      </c>
      <c r="T61" s="64"/>
    </row>
    <row r="62" spans="1:20" x14ac:dyDescent="0.25">
      <c r="A62" t="s">
        <v>181</v>
      </c>
      <c r="B62" s="36">
        <f t="shared" si="0"/>
        <v>-5.04E-2</v>
      </c>
      <c r="C62" s="23"/>
      <c r="D62" s="41"/>
      <c r="E62" s="32"/>
      <c r="F62" s="41"/>
      <c r="G62" s="32"/>
      <c r="H62" s="41"/>
      <c r="I62" s="32"/>
      <c r="J62" s="41"/>
      <c r="K62" s="32">
        <v>-4.2200000000000001E-2</v>
      </c>
      <c r="L62" s="41">
        <v>1.54E-2</v>
      </c>
      <c r="M62" s="32"/>
      <c r="N62" s="41">
        <v>-6.2600000000000003E-2</v>
      </c>
      <c r="O62" s="32">
        <v>-7.2599999999999998E-2</v>
      </c>
      <c r="P62" s="41">
        <v>-5.5999999999999999E-3</v>
      </c>
      <c r="Q62" s="32"/>
      <c r="R62" s="41">
        <v>-0.11</v>
      </c>
      <c r="S62" s="32">
        <v>-7.5200000000000003E-2</v>
      </c>
      <c r="T62" s="64"/>
    </row>
    <row r="63" spans="1:20" x14ac:dyDescent="0.25">
      <c r="A63" t="s">
        <v>183</v>
      </c>
      <c r="B63" s="36">
        <f t="shared" si="0"/>
        <v>-0.10859999999999999</v>
      </c>
      <c r="C63" s="23"/>
      <c r="D63" s="41"/>
      <c r="E63" s="32"/>
      <c r="F63" s="41"/>
      <c r="G63" s="32"/>
      <c r="H63" s="41"/>
      <c r="I63" s="32"/>
      <c r="J63" s="41"/>
      <c r="K63" s="32"/>
      <c r="L63" s="41"/>
      <c r="M63" s="32"/>
      <c r="N63" s="41"/>
      <c r="O63" s="32">
        <v>-0.1358</v>
      </c>
      <c r="P63" s="41">
        <v>-1.67E-2</v>
      </c>
      <c r="Q63" s="32"/>
      <c r="R63" s="41">
        <v>-0.1583</v>
      </c>
      <c r="S63" s="32">
        <v>-0.1236</v>
      </c>
      <c r="T63" s="64"/>
    </row>
    <row r="64" spans="1:20" x14ac:dyDescent="0.25">
      <c r="A64" t="s">
        <v>184</v>
      </c>
      <c r="B64" s="36">
        <f t="shared" si="0"/>
        <v>-1.0000000000000002E-2</v>
      </c>
      <c r="C64" s="23"/>
      <c r="D64" s="41"/>
      <c r="E64" s="32"/>
      <c r="F64" s="41"/>
      <c r="G64" s="32"/>
      <c r="H64" s="41"/>
      <c r="I64" s="32"/>
      <c r="J64" s="41"/>
      <c r="K64" s="32"/>
      <c r="L64" s="41"/>
      <c r="M64" s="32"/>
      <c r="N64" s="41"/>
      <c r="O64" s="32">
        <v>2.93E-2</v>
      </c>
      <c r="P64" s="41">
        <v>-5.4899999999999997E-2</v>
      </c>
      <c r="Q64" s="32"/>
      <c r="R64" s="41">
        <v>-9.4100000000000003E-2</v>
      </c>
      <c r="S64" s="32">
        <v>7.9699999999999993E-2</v>
      </c>
      <c r="T64" s="64"/>
    </row>
    <row r="65" spans="1:20" x14ac:dyDescent="0.25">
      <c r="A65" t="s">
        <v>185</v>
      </c>
      <c r="B65" s="36">
        <f t="shared" si="0"/>
        <v>2.7949999999999999E-2</v>
      </c>
      <c r="C65" s="23"/>
      <c r="D65" s="41"/>
      <c r="E65" s="32"/>
      <c r="F65" s="41"/>
      <c r="G65" s="32"/>
      <c r="H65" s="41"/>
      <c r="I65" s="32"/>
      <c r="J65" s="41"/>
      <c r="K65" s="32"/>
      <c r="L65" s="41"/>
      <c r="M65" s="32"/>
      <c r="N65" s="41"/>
      <c r="O65" s="32">
        <v>5.4699999999999999E-2</v>
      </c>
      <c r="P65" s="41">
        <v>4.9299999999999997E-2</v>
      </c>
      <c r="Q65" s="32"/>
      <c r="R65" s="41">
        <v>-2.3800000000000002E-2</v>
      </c>
      <c r="S65" s="32">
        <v>3.1600000000000003E-2</v>
      </c>
      <c r="T65" s="64"/>
    </row>
    <row r="66" spans="1:20" x14ac:dyDescent="0.25">
      <c r="A66" t="s">
        <v>124</v>
      </c>
      <c r="B66" s="36">
        <f t="shared" si="0"/>
        <v>-0.107975</v>
      </c>
      <c r="C66" s="23"/>
      <c r="D66" s="41">
        <v>-7.0000000000000007E-2</v>
      </c>
      <c r="E66" s="32"/>
      <c r="F66" s="41">
        <v>-9.3700000000000006E-2</v>
      </c>
      <c r="G66" s="32">
        <v>-0.1376</v>
      </c>
      <c r="H66" s="41">
        <v>-5.0900000000000001E-2</v>
      </c>
      <c r="I66" s="32"/>
      <c r="J66" s="41">
        <v>-0.17199999999999999</v>
      </c>
      <c r="K66" s="32">
        <v>-8.8499999999999995E-2</v>
      </c>
      <c r="L66" s="41">
        <v>-8.4099999999999994E-2</v>
      </c>
      <c r="M66" s="32"/>
      <c r="N66" s="41">
        <v>-0.17469999999999999</v>
      </c>
      <c r="O66" s="32">
        <v>-0.1048</v>
      </c>
      <c r="P66" s="41">
        <v>-6.25E-2</v>
      </c>
      <c r="Q66" s="32"/>
      <c r="R66" s="41">
        <v>-0.16270000000000001</v>
      </c>
      <c r="S66" s="32">
        <v>-9.4200000000000006E-2</v>
      </c>
      <c r="T66" s="64"/>
    </row>
    <row r="67" spans="1:20" x14ac:dyDescent="0.25">
      <c r="A67" t="s">
        <v>125</v>
      </c>
      <c r="B67" s="36">
        <f t="shared" si="0"/>
        <v>4.9916666666666658E-2</v>
      </c>
      <c r="C67" s="23"/>
      <c r="D67" s="41">
        <v>2.9700000000000001E-2</v>
      </c>
      <c r="E67" s="32"/>
      <c r="F67" s="41">
        <v>7.22E-2</v>
      </c>
      <c r="G67" s="32">
        <v>4.9000000000000002E-2</v>
      </c>
      <c r="H67" s="41">
        <v>1.7999999999999999E-2</v>
      </c>
      <c r="I67" s="32"/>
      <c r="J67" s="41">
        <v>3.1E-2</v>
      </c>
      <c r="K67" s="32">
        <v>6.2100000000000002E-2</v>
      </c>
      <c r="L67" s="41">
        <v>0.12609999999999999</v>
      </c>
      <c r="M67" s="32"/>
      <c r="N67" s="41">
        <v>6.0400000000000002E-2</v>
      </c>
      <c r="O67" s="32">
        <v>9.1999999999999998E-2</v>
      </c>
      <c r="P67" s="41">
        <v>6.1999999999999998E-3</v>
      </c>
      <c r="Q67" s="32"/>
      <c r="R67" s="41">
        <v>4.4999999999999997E-3</v>
      </c>
      <c r="S67" s="32">
        <v>4.7800000000000002E-2</v>
      </c>
      <c r="T67" s="64"/>
    </row>
    <row r="68" spans="1:20" x14ac:dyDescent="0.25">
      <c r="A68" t="s">
        <v>38</v>
      </c>
      <c r="B68" s="36">
        <f t="shared" ref="B68:B131" si="1">AVERAGE(C68:T68)</f>
        <v>2.1150000000000002E-2</v>
      </c>
      <c r="C68" s="23"/>
      <c r="D68" s="41">
        <v>1.4500000000000001E-2</v>
      </c>
      <c r="E68" s="32"/>
      <c r="F68" s="41">
        <v>1.89E-2</v>
      </c>
      <c r="G68" s="32">
        <v>-4.1999999999999997E-3</v>
      </c>
      <c r="H68" s="41">
        <v>3.3000000000000002E-2</v>
      </c>
      <c r="I68" s="32"/>
      <c r="J68" s="41">
        <v>2.41E-2</v>
      </c>
      <c r="K68" s="32">
        <v>1.12E-2</v>
      </c>
      <c r="L68" s="41">
        <v>3.61E-2</v>
      </c>
      <c r="M68" s="32"/>
      <c r="N68" s="41">
        <v>2.8500000000000001E-2</v>
      </c>
      <c r="O68" s="32">
        <v>1.15E-2</v>
      </c>
      <c r="P68" s="41">
        <v>2.87E-2</v>
      </c>
      <c r="Q68" s="32"/>
      <c r="R68" s="41">
        <v>2.1299999999999999E-2</v>
      </c>
      <c r="S68" s="32">
        <v>3.0200000000000001E-2</v>
      </c>
      <c r="T68" s="64"/>
    </row>
    <row r="69" spans="1:20" x14ac:dyDescent="0.25">
      <c r="A69" t="s">
        <v>126</v>
      </c>
      <c r="B69" s="36">
        <f t="shared" si="1"/>
        <v>1.145E-2</v>
      </c>
      <c r="C69" s="23"/>
      <c r="D69" s="41">
        <v>2.1899999999999999E-2</v>
      </c>
      <c r="E69" s="32"/>
      <c r="F69" s="41">
        <v>-1.04E-2</v>
      </c>
      <c r="G69" s="32">
        <v>2.4799999999999999E-2</v>
      </c>
      <c r="H69" s="41">
        <v>1.6400000000000001E-2</v>
      </c>
      <c r="I69" s="32"/>
      <c r="J69" s="41">
        <v>-1.49E-2</v>
      </c>
      <c r="K69" s="32">
        <v>9.1999999999999998E-3</v>
      </c>
      <c r="L69" s="41">
        <v>3.3399999999999999E-2</v>
      </c>
      <c r="M69" s="32"/>
      <c r="N69" s="41">
        <v>-3.0000000000000001E-3</v>
      </c>
      <c r="O69" s="32">
        <v>2.2100000000000002E-2</v>
      </c>
      <c r="P69" s="41">
        <v>1.8800000000000001E-2</v>
      </c>
      <c r="Q69" s="32"/>
      <c r="R69" s="41">
        <v>4.2200000000000001E-2</v>
      </c>
      <c r="S69" s="32">
        <v>-2.3099999999999999E-2</v>
      </c>
      <c r="T69" s="64"/>
    </row>
    <row r="70" spans="1:20" x14ac:dyDescent="0.25">
      <c r="A70" t="s">
        <v>127</v>
      </c>
      <c r="B70" s="36">
        <f t="shared" si="1"/>
        <v>-9.7583333333333341E-3</v>
      </c>
      <c r="C70" s="23"/>
      <c r="D70" s="41">
        <v>-1.26E-2</v>
      </c>
      <c r="E70" s="32"/>
      <c r="F70" s="41">
        <v>5.9999999999999995E-4</v>
      </c>
      <c r="G70" s="32">
        <v>-1.3100000000000001E-2</v>
      </c>
      <c r="H70" s="41">
        <v>-2.01E-2</v>
      </c>
      <c r="I70" s="32"/>
      <c r="J70" s="41">
        <v>4.8899999999999999E-2</v>
      </c>
      <c r="K70" s="32">
        <v>2.2200000000000001E-2</v>
      </c>
      <c r="L70" s="41">
        <v>-1.6999999999999999E-3</v>
      </c>
      <c r="M70" s="32"/>
      <c r="N70" s="41">
        <v>-1.14E-2</v>
      </c>
      <c r="O70" s="32">
        <v>8.0999999999999996E-3</v>
      </c>
      <c r="P70" s="41">
        <v>-3.15E-2</v>
      </c>
      <c r="Q70" s="32"/>
      <c r="R70" s="41">
        <v>-6.1400000000000003E-2</v>
      </c>
      <c r="S70" s="32">
        <v>-4.5100000000000001E-2</v>
      </c>
      <c r="T70" s="64"/>
    </row>
    <row r="71" spans="1:20" x14ac:dyDescent="0.25">
      <c r="A71" t="s">
        <v>128</v>
      </c>
      <c r="B71" s="36">
        <f t="shared" si="1"/>
        <v>-4.8249999999999986E-3</v>
      </c>
      <c r="C71" s="23"/>
      <c r="D71" s="41">
        <v>5.0000000000000001E-4</v>
      </c>
      <c r="E71" s="32"/>
      <c r="F71" s="41">
        <v>-3.39E-2</v>
      </c>
      <c r="G71" s="32">
        <v>1.52E-2</v>
      </c>
      <c r="H71" s="41">
        <v>-3.27E-2</v>
      </c>
      <c r="I71" s="32"/>
      <c r="J71" s="41">
        <v>-3.9100000000000003E-2</v>
      </c>
      <c r="K71" s="32">
        <v>-1.44E-2</v>
      </c>
      <c r="L71" s="41">
        <v>3.27E-2</v>
      </c>
      <c r="M71" s="32"/>
      <c r="N71" s="41">
        <v>1.2200000000000001E-2</v>
      </c>
      <c r="O71" s="32">
        <v>1.3100000000000001E-2</v>
      </c>
      <c r="P71" s="41">
        <v>-1.3299999999999999E-2</v>
      </c>
      <c r="Q71" s="32"/>
      <c r="R71" s="41">
        <v>3.2399999999999998E-2</v>
      </c>
      <c r="S71" s="32">
        <v>-3.0599999999999999E-2</v>
      </c>
      <c r="T71" s="64"/>
    </row>
    <row r="72" spans="1:20" x14ac:dyDescent="0.25">
      <c r="A72" t="s">
        <v>39</v>
      </c>
      <c r="B72" s="36">
        <f t="shared" si="1"/>
        <v>4.4424999999999999E-2</v>
      </c>
      <c r="C72" s="23"/>
      <c r="D72" s="41">
        <v>4.2999999999999997E-2</v>
      </c>
      <c r="E72" s="32"/>
      <c r="F72" s="41">
        <v>7.5200000000000003E-2</v>
      </c>
      <c r="G72" s="32">
        <v>6.7000000000000004E-2</v>
      </c>
      <c r="H72" s="41">
        <v>-3.8999999999999998E-3</v>
      </c>
      <c r="I72" s="32"/>
      <c r="J72" s="41">
        <v>7.17E-2</v>
      </c>
      <c r="K72" s="32">
        <v>8.5699999999999998E-2</v>
      </c>
      <c r="L72" s="41">
        <v>2.0400000000000001E-2</v>
      </c>
      <c r="M72" s="32"/>
      <c r="N72" s="41">
        <v>6.4199999999999993E-2</v>
      </c>
      <c r="O72" s="32">
        <v>6.7400000000000002E-2</v>
      </c>
      <c r="P72" s="41">
        <v>7.1000000000000004E-3</v>
      </c>
      <c r="Q72" s="32"/>
      <c r="R72" s="41">
        <v>1.4E-3</v>
      </c>
      <c r="S72" s="32">
        <v>3.39E-2</v>
      </c>
      <c r="T72" s="64"/>
    </row>
    <row r="73" spans="1:20" x14ac:dyDescent="0.25">
      <c r="A73" t="s">
        <v>40</v>
      </c>
      <c r="B73" s="36">
        <f t="shared" si="1"/>
        <v>-1.7825000000000001E-2</v>
      </c>
      <c r="C73" s="23"/>
      <c r="D73" s="41">
        <v>-1.54E-2</v>
      </c>
      <c r="E73" s="32"/>
      <c r="F73" s="41">
        <v>2.7300000000000001E-2</v>
      </c>
      <c r="G73" s="32">
        <v>-2.5399999999999999E-2</v>
      </c>
      <c r="H73" s="41">
        <v>-2.6499999999999999E-2</v>
      </c>
      <c r="I73" s="32"/>
      <c r="J73" s="41">
        <v>-4.3999999999999997E-2</v>
      </c>
      <c r="K73" s="32">
        <v>-2.9399999999999999E-2</v>
      </c>
      <c r="L73" s="41">
        <v>-1.26E-2</v>
      </c>
      <c r="M73" s="32"/>
      <c r="N73" s="41">
        <v>-2.75E-2</v>
      </c>
      <c r="O73" s="32">
        <v>-4.7999999999999996E-3</v>
      </c>
      <c r="P73" s="41">
        <v>1.18E-2</v>
      </c>
      <c r="Q73" s="32"/>
      <c r="R73" s="41">
        <v>-2.5899999999999999E-2</v>
      </c>
      <c r="S73" s="32">
        <v>-4.1500000000000002E-2</v>
      </c>
      <c r="T73" s="64"/>
    </row>
    <row r="74" spans="1:20" x14ac:dyDescent="0.25">
      <c r="A74" t="s">
        <v>41</v>
      </c>
      <c r="B74" s="36">
        <f t="shared" si="1"/>
        <v>4.2833333333333326E-3</v>
      </c>
      <c r="C74" s="23"/>
      <c r="D74" s="41">
        <v>1.41E-2</v>
      </c>
      <c r="E74" s="32"/>
      <c r="F74" s="41">
        <v>1.0800000000000001E-2</v>
      </c>
      <c r="G74" s="32">
        <v>1.9099999999999999E-2</v>
      </c>
      <c r="H74" s="41">
        <v>2.5999999999999999E-2</v>
      </c>
      <c r="I74" s="32"/>
      <c r="J74" s="41">
        <v>-2.1700000000000001E-2</v>
      </c>
      <c r="K74" s="32">
        <v>2.3E-2</v>
      </c>
      <c r="L74" s="41">
        <v>1.15E-2</v>
      </c>
      <c r="M74" s="32"/>
      <c r="N74" s="41">
        <v>8.2000000000000007E-3</v>
      </c>
      <c r="O74" s="32">
        <v>-0.04</v>
      </c>
      <c r="P74" s="41">
        <v>2.4400000000000002E-2</v>
      </c>
      <c r="Q74" s="32"/>
      <c r="R74" s="41">
        <v>-3.7499999999999999E-2</v>
      </c>
      <c r="S74" s="32">
        <v>1.35E-2</v>
      </c>
      <c r="T74" s="64"/>
    </row>
    <row r="75" spans="1:20" x14ac:dyDescent="0.25">
      <c r="A75" t="s">
        <v>129</v>
      </c>
      <c r="B75" s="36">
        <f t="shared" si="1"/>
        <v>2.8250000000000007E-3</v>
      </c>
      <c r="C75" s="23"/>
      <c r="D75" s="41">
        <v>2.9999999999999997E-4</v>
      </c>
      <c r="E75" s="32"/>
      <c r="F75" s="41">
        <v>-3.7499999999999999E-2</v>
      </c>
      <c r="G75" s="32">
        <v>2.0199999999999999E-2</v>
      </c>
      <c r="H75" s="41">
        <v>-5.7000000000000002E-3</v>
      </c>
      <c r="I75" s="32"/>
      <c r="J75" s="41">
        <v>-1.6299999999999999E-2</v>
      </c>
      <c r="K75" s="32">
        <v>2.3999999999999998E-3</v>
      </c>
      <c r="L75" s="41">
        <v>2.5600000000000001E-2</v>
      </c>
      <c r="M75" s="32"/>
      <c r="N75" s="41">
        <v>2.75E-2</v>
      </c>
      <c r="O75" s="32">
        <v>2.9100000000000001E-2</v>
      </c>
      <c r="P75" s="41">
        <v>-4.3099999999999999E-2</v>
      </c>
      <c r="Q75" s="32"/>
      <c r="R75" s="41">
        <v>2.1299999999999999E-2</v>
      </c>
      <c r="S75" s="32">
        <v>1.01E-2</v>
      </c>
      <c r="T75" s="64"/>
    </row>
    <row r="76" spans="1:20" x14ac:dyDescent="0.25">
      <c r="A76" t="s">
        <v>42</v>
      </c>
      <c r="B76" s="36">
        <f t="shared" si="1"/>
        <v>-1.6358333333333332E-2</v>
      </c>
      <c r="C76" s="23"/>
      <c r="D76" s="41">
        <v>1.67E-2</v>
      </c>
      <c r="E76" s="32"/>
      <c r="F76" s="41">
        <v>2.8899999999999999E-2</v>
      </c>
      <c r="G76" s="32">
        <v>-4.24E-2</v>
      </c>
      <c r="H76" s="41">
        <v>-2.5999999999999999E-3</v>
      </c>
      <c r="I76" s="32"/>
      <c r="J76" s="41">
        <v>-4.4600000000000001E-2</v>
      </c>
      <c r="K76" s="32">
        <v>1.1000000000000001E-3</v>
      </c>
      <c r="L76" s="41">
        <v>-5.1999999999999998E-3</v>
      </c>
      <c r="M76" s="32"/>
      <c r="N76" s="41">
        <v>-4.2500000000000003E-2</v>
      </c>
      <c r="O76" s="32">
        <v>-3.1699999999999999E-2</v>
      </c>
      <c r="P76" s="41">
        <v>7.7000000000000002E-3</v>
      </c>
      <c r="Q76" s="32"/>
      <c r="R76" s="41">
        <v>-5.62E-2</v>
      </c>
      <c r="S76" s="32">
        <v>-2.5499999999999998E-2</v>
      </c>
      <c r="T76" s="64"/>
    </row>
    <row r="77" spans="1:20" x14ac:dyDescent="0.25">
      <c r="A77" t="s">
        <v>130</v>
      </c>
      <c r="B77" s="36">
        <f t="shared" si="1"/>
        <v>-3.3283333333333338E-2</v>
      </c>
      <c r="C77" s="23"/>
      <c r="D77" s="41">
        <v>3.5999999999999999E-3</v>
      </c>
      <c r="E77" s="32"/>
      <c r="F77" s="41">
        <v>-1.8100000000000002E-2</v>
      </c>
      <c r="G77" s="32">
        <v>1.3599999999999999E-2</v>
      </c>
      <c r="H77" s="41">
        <v>-2.81E-2</v>
      </c>
      <c r="I77" s="32"/>
      <c r="J77" s="41">
        <v>-9.2100000000000001E-2</v>
      </c>
      <c r="K77" s="32">
        <v>-2.5100000000000001E-2</v>
      </c>
      <c r="L77" s="41">
        <v>-3.2300000000000002E-2</v>
      </c>
      <c r="M77" s="32"/>
      <c r="N77" s="41">
        <v>-3.7600000000000001E-2</v>
      </c>
      <c r="O77" s="32">
        <v>-1.9800000000000002E-2</v>
      </c>
      <c r="P77" s="41">
        <v>-4.7899999999999998E-2</v>
      </c>
      <c r="Q77" s="32"/>
      <c r="R77" s="41">
        <v>-9.7199999999999995E-2</v>
      </c>
      <c r="S77" s="32">
        <v>-1.84E-2</v>
      </c>
      <c r="T77" s="64"/>
    </row>
    <row r="78" spans="1:20" x14ac:dyDescent="0.25">
      <c r="A78" t="s">
        <v>43</v>
      </c>
      <c r="B78" s="36">
        <f t="shared" si="1"/>
        <v>4.0058333333333328E-2</v>
      </c>
      <c r="C78" s="23"/>
      <c r="D78" s="41">
        <v>1.21E-2</v>
      </c>
      <c r="E78" s="32"/>
      <c r="F78" s="41">
        <v>2.9000000000000001E-2</v>
      </c>
      <c r="G78" s="32">
        <v>6.4600000000000005E-2</v>
      </c>
      <c r="H78" s="41">
        <v>7.4999999999999997E-3</v>
      </c>
      <c r="I78" s="32"/>
      <c r="J78" s="41">
        <v>0.1401</v>
      </c>
      <c r="K78" s="32">
        <v>6.5100000000000005E-2</v>
      </c>
      <c r="L78" s="41">
        <v>3.73E-2</v>
      </c>
      <c r="M78" s="32"/>
      <c r="N78" s="41">
        <v>6.3799999999999996E-2</v>
      </c>
      <c r="O78" s="32">
        <v>4.3799999999999999E-2</v>
      </c>
      <c r="P78" s="41">
        <v>-3.27E-2</v>
      </c>
      <c r="Q78" s="32"/>
      <c r="R78" s="41">
        <v>2.52E-2</v>
      </c>
      <c r="S78" s="32">
        <v>2.4899999999999999E-2</v>
      </c>
      <c r="T78" s="64"/>
    </row>
    <row r="79" spans="1:20" x14ac:dyDescent="0.25">
      <c r="A79" t="s">
        <v>44</v>
      </c>
      <c r="B79" s="36">
        <f t="shared" si="1"/>
        <v>-2.316666666666667E-3</v>
      </c>
      <c r="C79" s="23"/>
      <c r="D79" s="41">
        <v>1.6999999999999999E-3</v>
      </c>
      <c r="E79" s="32"/>
      <c r="F79" s="41">
        <v>-2.3999999999999998E-3</v>
      </c>
      <c r="G79" s="32">
        <v>1.03E-2</v>
      </c>
      <c r="H79" s="41">
        <v>1.8499999999999999E-2</v>
      </c>
      <c r="I79" s="32"/>
      <c r="J79" s="41">
        <v>-3.49E-2</v>
      </c>
      <c r="K79" s="32">
        <v>1.9099999999999999E-2</v>
      </c>
      <c r="L79" s="41">
        <v>1.0500000000000001E-2</v>
      </c>
      <c r="M79" s="32"/>
      <c r="N79" s="41">
        <v>-2.0500000000000001E-2</v>
      </c>
      <c r="O79" s="32">
        <v>-2.2000000000000001E-3</v>
      </c>
      <c r="P79" s="41">
        <v>2.0799999999999999E-2</v>
      </c>
      <c r="Q79" s="32"/>
      <c r="R79" s="41">
        <v>-0.04</v>
      </c>
      <c r="S79" s="32">
        <v>-8.6999999999999994E-3</v>
      </c>
      <c r="T79" s="64"/>
    </row>
    <row r="80" spans="1:20" x14ac:dyDescent="0.25">
      <c r="A80" t="s">
        <v>45</v>
      </c>
      <c r="B80" s="36">
        <f t="shared" si="1"/>
        <v>2.9925000000000004E-2</v>
      </c>
      <c r="C80" s="23"/>
      <c r="D80" s="41">
        <v>3.78E-2</v>
      </c>
      <c r="E80" s="32"/>
      <c r="F80" s="41">
        <v>4.2999999999999997E-2</v>
      </c>
      <c r="G80" s="32">
        <v>6.6699999999999995E-2</v>
      </c>
      <c r="H80" s="41">
        <v>-2.7E-2</v>
      </c>
      <c r="I80" s="32"/>
      <c r="J80" s="41">
        <v>3.6499999999999998E-2</v>
      </c>
      <c r="K80" s="32">
        <v>7.5700000000000003E-2</v>
      </c>
      <c r="L80" s="41">
        <v>4.4299999999999999E-2</v>
      </c>
      <c r="M80" s="32"/>
      <c r="N80" s="41">
        <v>5.5399999999999998E-2</v>
      </c>
      <c r="O80" s="32">
        <v>2.6100000000000002E-2</v>
      </c>
      <c r="P80" s="41">
        <v>-2.8199999999999999E-2</v>
      </c>
      <c r="Q80" s="32"/>
      <c r="R80" s="41">
        <v>3.85E-2</v>
      </c>
      <c r="S80" s="32">
        <v>-9.7000000000000003E-3</v>
      </c>
      <c r="T80" s="64"/>
    </row>
    <row r="81" spans="1:46" x14ac:dyDescent="0.25">
      <c r="A81" t="s">
        <v>46</v>
      </c>
      <c r="B81" s="36">
        <f t="shared" si="1"/>
        <v>-4.266666666666666E-3</v>
      </c>
      <c r="C81" s="23"/>
      <c r="D81" s="41">
        <v>-3.44E-2</v>
      </c>
      <c r="E81" s="32"/>
      <c r="F81" s="41">
        <v>6.5100000000000005E-2</v>
      </c>
      <c r="G81" s="32">
        <v>-3.1899999999999998E-2</v>
      </c>
      <c r="H81" s="41">
        <v>-4.1399999999999999E-2</v>
      </c>
      <c r="I81" s="32"/>
      <c r="J81" s="41">
        <v>-4.7699999999999999E-2</v>
      </c>
      <c r="K81" s="32">
        <v>-1.6999999999999999E-3</v>
      </c>
      <c r="L81" s="41">
        <v>2.64E-2</v>
      </c>
      <c r="M81" s="32"/>
      <c r="N81" s="41">
        <v>2.8400000000000002E-2</v>
      </c>
      <c r="O81" s="32">
        <v>1.32E-2</v>
      </c>
      <c r="P81" s="41">
        <v>-8.9999999999999993E-3</v>
      </c>
      <c r="Q81" s="32"/>
      <c r="R81" s="41">
        <v>-3.6799999999999999E-2</v>
      </c>
      <c r="S81" s="32">
        <v>1.8599999999999998E-2</v>
      </c>
      <c r="T81" s="64"/>
    </row>
    <row r="82" spans="1:46" x14ac:dyDescent="0.25">
      <c r="A82" t="s">
        <v>47</v>
      </c>
      <c r="B82" s="36">
        <f t="shared" si="1"/>
        <v>-4.1670000000000006E-2</v>
      </c>
      <c r="C82" s="23"/>
      <c r="D82" s="41">
        <v>6.4500000000000002E-2</v>
      </c>
      <c r="E82" s="32"/>
      <c r="F82" s="41">
        <v>-6.8500000000000005E-2</v>
      </c>
      <c r="G82" s="32">
        <v>-7.1400000000000005E-2</v>
      </c>
      <c r="H82" s="41">
        <v>-4.6199999999999998E-2</v>
      </c>
      <c r="I82" s="32"/>
      <c r="J82" s="41">
        <v>-9.6299999999999997E-2</v>
      </c>
      <c r="K82" s="32">
        <v>-7.4399999999999994E-2</v>
      </c>
      <c r="L82" s="41">
        <v>-5.2299999999999999E-2</v>
      </c>
      <c r="M82" s="32"/>
      <c r="N82" s="41">
        <v>-1.1900000000000001E-2</v>
      </c>
      <c r="O82" s="32">
        <v>-8.7099999999999997E-2</v>
      </c>
      <c r="P82" s="41">
        <v>2.69E-2</v>
      </c>
      <c r="Q82" s="32"/>
      <c r="R82" s="41"/>
      <c r="S82" s="32"/>
      <c r="T82" s="64"/>
    </row>
    <row r="83" spans="1:46" x14ac:dyDescent="0.25">
      <c r="A83" t="s">
        <v>48</v>
      </c>
      <c r="B83" s="36">
        <f t="shared" si="1"/>
        <v>3.0450000000000001E-2</v>
      </c>
      <c r="C83" s="23"/>
      <c r="D83" s="41">
        <v>5.1999999999999998E-2</v>
      </c>
      <c r="E83" s="32"/>
      <c r="F83" s="41">
        <v>4.1000000000000002E-2</v>
      </c>
      <c r="G83" s="32">
        <v>5.4100000000000002E-2</v>
      </c>
      <c r="H83" s="41">
        <v>1.2800000000000001E-2</v>
      </c>
      <c r="I83" s="32"/>
      <c r="J83" s="41">
        <v>-3.5400000000000001E-2</v>
      </c>
      <c r="K83" s="32">
        <v>2.52E-2</v>
      </c>
      <c r="L83" s="41">
        <v>1.2500000000000001E-2</v>
      </c>
      <c r="M83" s="32"/>
      <c r="N83" s="41">
        <v>3.8800000000000001E-2</v>
      </c>
      <c r="O83" s="32">
        <v>4.9299999999999997E-2</v>
      </c>
      <c r="P83" s="41">
        <v>1.2800000000000001E-2</v>
      </c>
      <c r="Q83" s="32"/>
      <c r="R83" s="41">
        <v>1.5599999999999999E-2</v>
      </c>
      <c r="S83" s="32">
        <v>8.6699999999999999E-2</v>
      </c>
      <c r="T83" s="64"/>
    </row>
    <row r="84" spans="1:46" x14ac:dyDescent="0.25">
      <c r="A84" t="s">
        <v>49</v>
      </c>
      <c r="B84" s="36">
        <f t="shared" si="1"/>
        <v>5.9200000000000003E-2</v>
      </c>
      <c r="C84" s="23"/>
      <c r="D84" s="41">
        <v>2.5499999999999998E-2</v>
      </c>
      <c r="E84" s="32"/>
      <c r="F84" s="41">
        <v>0.1411</v>
      </c>
      <c r="G84" s="32">
        <v>5.4899999999999997E-2</v>
      </c>
      <c r="H84" s="41">
        <v>2.2800000000000001E-2</v>
      </c>
      <c r="I84" s="32"/>
      <c r="J84" s="41">
        <v>1.2800000000000001E-2</v>
      </c>
      <c r="K84" s="32">
        <v>5.7000000000000002E-3</v>
      </c>
      <c r="L84" s="41">
        <v>7.3499999999999996E-2</v>
      </c>
      <c r="M84" s="32"/>
      <c r="N84" s="41">
        <v>8.5999999999999993E-2</v>
      </c>
      <c r="O84" s="32">
        <v>8.1299999999999997E-2</v>
      </c>
      <c r="P84" s="41">
        <v>2.1999999999999999E-2</v>
      </c>
      <c r="Q84" s="32"/>
      <c r="R84" s="41">
        <v>0.1069</v>
      </c>
      <c r="S84" s="32">
        <v>7.7899999999999997E-2</v>
      </c>
      <c r="T84" s="64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x14ac:dyDescent="0.25">
      <c r="A85" t="s">
        <v>50</v>
      </c>
      <c r="B85" s="36">
        <f t="shared" si="1"/>
        <v>0.18078333333333332</v>
      </c>
      <c r="C85" s="23"/>
      <c r="D85" s="41">
        <v>3.2300000000000002E-2</v>
      </c>
      <c r="E85" s="32"/>
      <c r="F85" s="41">
        <v>7.1199999999999999E-2</v>
      </c>
      <c r="G85" s="32">
        <v>0.1115</v>
      </c>
      <c r="H85" s="41">
        <v>2.01E-2</v>
      </c>
      <c r="I85" s="32"/>
      <c r="J85" s="41">
        <v>0.13619999999999999</v>
      </c>
      <c r="K85" s="32">
        <v>0.32869999999999999</v>
      </c>
      <c r="L85" s="41">
        <v>0.2409</v>
      </c>
      <c r="M85" s="32"/>
      <c r="N85" s="41">
        <v>0.30009999999999998</v>
      </c>
      <c r="O85" s="32">
        <v>0.35980000000000001</v>
      </c>
      <c r="P85" s="41">
        <v>7.3400000000000007E-2</v>
      </c>
      <c r="Q85" s="32"/>
      <c r="R85" s="41">
        <v>0.25269999999999998</v>
      </c>
      <c r="S85" s="32">
        <v>0.24249999999999999</v>
      </c>
      <c r="T85" s="64"/>
    </row>
    <row r="86" spans="1:46" x14ac:dyDescent="0.25">
      <c r="A86" t="s">
        <v>51</v>
      </c>
      <c r="B86" s="36">
        <f t="shared" si="1"/>
        <v>7.4649999999999994E-2</v>
      </c>
      <c r="C86" s="23"/>
      <c r="D86" s="41">
        <v>6.4299999999999996E-2</v>
      </c>
      <c r="E86" s="32"/>
      <c r="F86" s="41">
        <v>9.5000000000000001E-2</v>
      </c>
      <c r="G86" s="32">
        <v>7.7399999999999997E-2</v>
      </c>
      <c r="H86" s="41">
        <v>3.32E-2</v>
      </c>
      <c r="I86" s="32"/>
      <c r="J86" s="41">
        <v>0.2127</v>
      </c>
      <c r="K86" s="32">
        <v>7.0199999999999999E-2</v>
      </c>
      <c r="L86" s="41">
        <v>3.9699999999999999E-2</v>
      </c>
      <c r="M86" s="32"/>
      <c r="N86" s="41">
        <v>9.5500000000000002E-2</v>
      </c>
      <c r="O86" s="32">
        <v>7.7899999999999997E-2</v>
      </c>
      <c r="P86" s="41">
        <v>3.5000000000000001E-3</v>
      </c>
      <c r="Q86" s="32"/>
      <c r="R86" s="41">
        <v>4.5900000000000003E-2</v>
      </c>
      <c r="S86" s="32">
        <v>8.0500000000000002E-2</v>
      </c>
      <c r="T86" s="64"/>
    </row>
    <row r="87" spans="1:46" x14ac:dyDescent="0.25">
      <c r="A87" t="s">
        <v>52</v>
      </c>
      <c r="B87" s="36">
        <f t="shared" si="1"/>
        <v>4.1799999999999997E-2</v>
      </c>
      <c r="C87" s="23"/>
      <c r="D87" s="41">
        <v>1.55E-2</v>
      </c>
      <c r="E87" s="32"/>
      <c r="F87" s="41">
        <v>2.9000000000000001E-2</v>
      </c>
      <c r="G87" s="32">
        <v>1.26E-2</v>
      </c>
      <c r="H87" s="41">
        <v>4.8099999999999997E-2</v>
      </c>
      <c r="I87" s="32"/>
      <c r="J87" s="41">
        <v>0.2248</v>
      </c>
      <c r="K87" s="32">
        <v>6.6E-3</v>
      </c>
      <c r="L87" s="41">
        <v>2.8500000000000001E-2</v>
      </c>
      <c r="M87" s="32"/>
      <c r="N87" s="41">
        <v>6.25E-2</v>
      </c>
      <c r="O87" s="32">
        <v>1E-3</v>
      </c>
      <c r="P87" s="41">
        <v>1.52E-2</v>
      </c>
      <c r="Q87" s="32"/>
      <c r="R87" s="41">
        <v>3.0200000000000001E-2</v>
      </c>
      <c r="S87" s="32">
        <v>2.76E-2</v>
      </c>
      <c r="T87" s="64"/>
    </row>
    <row r="88" spans="1:46" x14ac:dyDescent="0.25">
      <c r="A88" t="s">
        <v>53</v>
      </c>
      <c r="B88" s="36">
        <f t="shared" si="1"/>
        <v>-4.4166666666666667E-2</v>
      </c>
      <c r="C88" s="23"/>
      <c r="D88" s="41">
        <v>-4.8500000000000001E-2</v>
      </c>
      <c r="E88" s="32"/>
      <c r="F88" s="41">
        <v>-5.5E-2</v>
      </c>
      <c r="G88" s="32">
        <v>-7.3599999999999999E-2</v>
      </c>
      <c r="H88" s="41">
        <v>-1.89E-2</v>
      </c>
      <c r="I88" s="32"/>
      <c r="J88" s="41">
        <v>4.5699999999999998E-2</v>
      </c>
      <c r="K88" s="32">
        <v>-6.8000000000000005E-2</v>
      </c>
      <c r="L88" s="41">
        <v>-2.4500000000000001E-2</v>
      </c>
      <c r="M88" s="32"/>
      <c r="N88" s="41">
        <v>-6.1199999999999997E-2</v>
      </c>
      <c r="O88" s="32">
        <v>-4.5499999999999999E-2</v>
      </c>
      <c r="P88" s="41">
        <v>-3.4500000000000003E-2</v>
      </c>
      <c r="Q88" s="32"/>
      <c r="R88" s="41">
        <v>-7.7700000000000005E-2</v>
      </c>
      <c r="S88" s="32">
        <v>-6.83E-2</v>
      </c>
      <c r="T88" s="64"/>
    </row>
    <row r="89" spans="1:46" x14ac:dyDescent="0.25">
      <c r="A89" t="s">
        <v>54</v>
      </c>
      <c r="B89" s="36">
        <f t="shared" si="1"/>
        <v>-6.1883333333333325E-2</v>
      </c>
      <c r="C89" s="23"/>
      <c r="D89" s="41">
        <v>-6.08E-2</v>
      </c>
      <c r="E89" s="32"/>
      <c r="F89" s="41">
        <v>-8.4199999999999997E-2</v>
      </c>
      <c r="G89" s="32">
        <v>-7.2599999999999998E-2</v>
      </c>
      <c r="H89" s="41">
        <v>-3.78E-2</v>
      </c>
      <c r="I89" s="32"/>
      <c r="J89" s="41">
        <v>5.45E-2</v>
      </c>
      <c r="K89" s="32">
        <v>-7.5999999999999998E-2</v>
      </c>
      <c r="L89" s="41">
        <v>-0.1018</v>
      </c>
      <c r="M89" s="32"/>
      <c r="N89" s="41">
        <v>-6.2300000000000001E-2</v>
      </c>
      <c r="O89" s="32">
        <v>-7.3599999999999999E-2</v>
      </c>
      <c r="P89" s="41">
        <v>-6.2100000000000002E-2</v>
      </c>
      <c r="Q89" s="32"/>
      <c r="R89" s="41">
        <v>-8.7099999999999997E-2</v>
      </c>
      <c r="S89" s="32">
        <v>-7.8799999999999995E-2</v>
      </c>
      <c r="T89" s="64"/>
    </row>
    <row r="90" spans="1:46" x14ac:dyDescent="0.25">
      <c r="A90" t="s">
        <v>55</v>
      </c>
      <c r="B90" s="36">
        <f t="shared" si="1"/>
        <v>9.1500000000000019E-3</v>
      </c>
      <c r="C90" s="23"/>
      <c r="D90" s="41">
        <v>-1.41E-2</v>
      </c>
      <c r="E90" s="32"/>
      <c r="F90" s="41">
        <v>5.5100000000000003E-2</v>
      </c>
      <c r="G90" s="32">
        <v>2.7400000000000001E-2</v>
      </c>
      <c r="H90" s="41">
        <v>1.6400000000000001E-2</v>
      </c>
      <c r="I90" s="32"/>
      <c r="J90" s="41">
        <v>0.1075</v>
      </c>
      <c r="K90" s="32">
        <v>1.95E-2</v>
      </c>
      <c r="L90" s="41">
        <v>-4.3999999999999997E-2</v>
      </c>
      <c r="M90" s="32"/>
      <c r="N90" s="41">
        <v>2.06E-2</v>
      </c>
      <c r="O90" s="32">
        <v>-1.9E-2</v>
      </c>
      <c r="P90" s="41">
        <v>-1.9900000000000001E-2</v>
      </c>
      <c r="Q90" s="32"/>
      <c r="R90" s="41">
        <v>-1.89E-2</v>
      </c>
      <c r="S90" s="32">
        <v>-2.0799999999999999E-2</v>
      </c>
      <c r="T90" s="64"/>
    </row>
    <row r="91" spans="1:46" x14ac:dyDescent="0.25">
      <c r="A91" t="s">
        <v>56</v>
      </c>
      <c r="B91" s="36">
        <f t="shared" si="1"/>
        <v>3.8925000000000008E-2</v>
      </c>
      <c r="C91" s="23"/>
      <c r="D91" s="41">
        <v>2.1499999999999998E-2</v>
      </c>
      <c r="E91" s="32"/>
      <c r="F91" s="41">
        <v>2.1000000000000001E-2</v>
      </c>
      <c r="G91" s="32">
        <v>3.6499999999999998E-2</v>
      </c>
      <c r="H91" s="41">
        <v>2.3800000000000002E-2</v>
      </c>
      <c r="I91" s="32"/>
      <c r="J91" s="41">
        <v>0.1694</v>
      </c>
      <c r="K91" s="32">
        <v>4.02E-2</v>
      </c>
      <c r="L91" s="41">
        <v>2.81E-2</v>
      </c>
      <c r="M91" s="32"/>
      <c r="N91" s="41">
        <v>3.9300000000000002E-2</v>
      </c>
      <c r="O91" s="32">
        <v>4.3299999999999998E-2</v>
      </c>
      <c r="P91" s="41">
        <v>-5.9999999999999995E-4</v>
      </c>
      <c r="Q91" s="32"/>
      <c r="R91" s="41">
        <v>1.0500000000000001E-2</v>
      </c>
      <c r="S91" s="32">
        <v>3.4099999999999998E-2</v>
      </c>
      <c r="T91" s="64"/>
    </row>
    <row r="92" spans="1:46" x14ac:dyDescent="0.25">
      <c r="A92" t="s">
        <v>57</v>
      </c>
      <c r="B92" s="36">
        <f t="shared" si="1"/>
        <v>-2.9666666666666664E-2</v>
      </c>
      <c r="C92" s="23"/>
      <c r="D92" s="41">
        <v>-5.3800000000000001E-2</v>
      </c>
      <c r="E92" s="32"/>
      <c r="F92" s="41">
        <v>-5.2400000000000002E-2</v>
      </c>
      <c r="G92" s="32">
        <v>-3.0099999999999998E-2</v>
      </c>
      <c r="H92" s="41">
        <v>-1.1599999999999999E-2</v>
      </c>
      <c r="I92" s="32"/>
      <c r="J92" s="41">
        <v>3.6299999999999999E-2</v>
      </c>
      <c r="K92" s="32">
        <v>-8.2000000000000007E-3</v>
      </c>
      <c r="L92" s="41">
        <v>-8.6800000000000002E-2</v>
      </c>
      <c r="M92" s="32"/>
      <c r="N92" s="41">
        <v>-2.7799999999999998E-2</v>
      </c>
      <c r="O92" s="32">
        <v>-1.5699999999999999E-2</v>
      </c>
      <c r="P92" s="41">
        <v>-2.12E-2</v>
      </c>
      <c r="Q92" s="32"/>
      <c r="R92" s="41">
        <v>-5.1900000000000002E-2</v>
      </c>
      <c r="S92" s="32">
        <v>-3.2800000000000003E-2</v>
      </c>
      <c r="T92" s="64"/>
    </row>
    <row r="93" spans="1:46" x14ac:dyDescent="0.25">
      <c r="A93" t="s">
        <v>58</v>
      </c>
      <c r="B93" s="36">
        <f t="shared" si="1"/>
        <v>4.1866666666666663E-2</v>
      </c>
      <c r="C93" s="23"/>
      <c r="D93" s="41">
        <v>-5.9999999999999995E-4</v>
      </c>
      <c r="E93" s="32"/>
      <c r="F93" s="41">
        <v>9.7999999999999997E-3</v>
      </c>
      <c r="G93" s="32">
        <v>1.8800000000000001E-2</v>
      </c>
      <c r="H93" s="41">
        <v>3.8600000000000002E-2</v>
      </c>
      <c r="I93" s="32"/>
      <c r="J93" s="41">
        <v>0.18029999999999999</v>
      </c>
      <c r="K93" s="32">
        <v>9.1000000000000004E-3</v>
      </c>
      <c r="L93" s="41">
        <v>4.4699999999999997E-2</v>
      </c>
      <c r="M93" s="32"/>
      <c r="N93" s="41">
        <v>6.3299999999999995E-2</v>
      </c>
      <c r="O93" s="32">
        <v>5.5999999999999999E-3</v>
      </c>
      <c r="P93" s="41">
        <v>2.1899999999999999E-2</v>
      </c>
      <c r="Q93" s="32"/>
      <c r="R93" s="41">
        <v>5.0599999999999999E-2</v>
      </c>
      <c r="S93" s="32">
        <v>6.0299999999999999E-2</v>
      </c>
      <c r="T93" s="64"/>
    </row>
    <row r="94" spans="1:46" x14ac:dyDescent="0.25">
      <c r="A94" t="s">
        <v>59</v>
      </c>
      <c r="B94" s="36">
        <f t="shared" si="1"/>
        <v>-3.594166666666667E-2</v>
      </c>
      <c r="C94" s="23"/>
      <c r="D94" s="41">
        <v>-2.9100000000000001E-2</v>
      </c>
      <c r="E94" s="32"/>
      <c r="F94" s="41">
        <v>-7.7499999999999999E-2</v>
      </c>
      <c r="G94" s="32">
        <v>-6.9000000000000006E-2</v>
      </c>
      <c r="H94" s="41">
        <v>-2.6200000000000001E-2</v>
      </c>
      <c r="I94" s="32"/>
      <c r="J94" s="41">
        <v>7.0099999999999996E-2</v>
      </c>
      <c r="K94" s="32">
        <v>-4.99E-2</v>
      </c>
      <c r="L94" s="41">
        <v>-3.5700000000000003E-2</v>
      </c>
      <c r="M94" s="32"/>
      <c r="N94" s="41">
        <v>-5.2999999999999999E-2</v>
      </c>
      <c r="O94" s="32">
        <v>-3.6299999999999999E-2</v>
      </c>
      <c r="P94" s="41">
        <v>-5.04E-2</v>
      </c>
      <c r="Q94" s="32"/>
      <c r="R94" s="41">
        <v>-4.3799999999999999E-2</v>
      </c>
      <c r="S94" s="32">
        <v>-3.0499999999999999E-2</v>
      </c>
      <c r="T94" s="64"/>
    </row>
    <row r="95" spans="1:46" x14ac:dyDescent="0.25">
      <c r="A95" t="s">
        <v>60</v>
      </c>
      <c r="B95" s="36">
        <f t="shared" si="1"/>
        <v>-3.39E-2</v>
      </c>
      <c r="C95" s="23"/>
      <c r="D95" s="41">
        <v>-2.9000000000000001E-2</v>
      </c>
      <c r="E95" s="32"/>
      <c r="F95" s="41">
        <v>-4.9299999999999997E-2</v>
      </c>
      <c r="G95" s="32">
        <v>-5.9200000000000003E-2</v>
      </c>
      <c r="H95" s="41">
        <v>-5.3E-3</v>
      </c>
      <c r="I95" s="32"/>
      <c r="J95" s="41">
        <v>3.8E-3</v>
      </c>
      <c r="K95" s="32">
        <v>-2.7900000000000001E-2</v>
      </c>
      <c r="L95" s="41">
        <v>-3.7600000000000001E-2</v>
      </c>
      <c r="M95" s="32"/>
      <c r="N95" s="41">
        <v>-3.5999999999999997E-2</v>
      </c>
      <c r="O95" s="32">
        <v>-4.82E-2</v>
      </c>
      <c r="P95" s="41">
        <v>-2.8199999999999999E-2</v>
      </c>
      <c r="Q95" s="32"/>
      <c r="R95" s="41">
        <v>-1.72E-2</v>
      </c>
      <c r="S95" s="32">
        <v>-7.2700000000000001E-2</v>
      </c>
      <c r="T95" s="64"/>
    </row>
    <row r="96" spans="1:46" x14ac:dyDescent="0.25">
      <c r="A96" t="s">
        <v>61</v>
      </c>
      <c r="B96" s="36">
        <f t="shared" si="1"/>
        <v>-0.12762500000000002</v>
      </c>
      <c r="C96" s="23"/>
      <c r="D96" s="41">
        <v>-0.16289999999999999</v>
      </c>
      <c r="E96" s="32"/>
      <c r="F96" s="41">
        <v>-0.1613</v>
      </c>
      <c r="G96" s="32">
        <v>-0.1638</v>
      </c>
      <c r="H96" s="41">
        <v>-0.12590000000000001</v>
      </c>
      <c r="I96" s="32"/>
      <c r="J96" s="41">
        <v>-3.8899999999999997E-2</v>
      </c>
      <c r="K96" s="32">
        <v>-8.5900000000000004E-2</v>
      </c>
      <c r="L96" s="41">
        <v>-0.1467</v>
      </c>
      <c r="M96" s="32"/>
      <c r="N96" s="41">
        <v>-0.1187</v>
      </c>
      <c r="O96" s="32">
        <v>-0.1062</v>
      </c>
      <c r="P96" s="41">
        <v>-0.14929999999999999</v>
      </c>
      <c r="Q96" s="32"/>
      <c r="R96" s="41">
        <v>-0.1153</v>
      </c>
      <c r="S96" s="32">
        <v>-0.15659999999999999</v>
      </c>
      <c r="T96" s="64"/>
    </row>
    <row r="97" spans="1:20" x14ac:dyDescent="0.25">
      <c r="A97" t="s">
        <v>62</v>
      </c>
      <c r="B97" s="36">
        <f t="shared" si="1"/>
        <v>-3.39E-2</v>
      </c>
      <c r="C97" s="23"/>
      <c r="D97" s="41">
        <v>-6.4000000000000001E-2</v>
      </c>
      <c r="E97" s="32"/>
      <c r="F97" s="41">
        <v>-3.95E-2</v>
      </c>
      <c r="G97" s="32">
        <v>-7.4499999999999997E-2</v>
      </c>
      <c r="H97" s="41">
        <v>-9.5999999999999992E-3</v>
      </c>
      <c r="I97" s="32"/>
      <c r="J97" s="41">
        <v>0.12</v>
      </c>
      <c r="K97" s="32">
        <v>-3.2399999999999998E-2</v>
      </c>
      <c r="L97" s="41">
        <v>-6.3100000000000003E-2</v>
      </c>
      <c r="M97" s="32"/>
      <c r="N97" s="41">
        <v>-4.7100000000000003E-2</v>
      </c>
      <c r="O97" s="32">
        <v>-6.0999999999999999E-2</v>
      </c>
      <c r="P97" s="41">
        <v>-3.7900000000000003E-2</v>
      </c>
      <c r="Q97" s="32"/>
      <c r="R97" s="41">
        <v>-3.8199999999999998E-2</v>
      </c>
      <c r="S97" s="32">
        <v>-5.9499999999999997E-2</v>
      </c>
      <c r="T97" s="64"/>
    </row>
    <row r="98" spans="1:20" x14ac:dyDescent="0.25">
      <c r="A98" t="s">
        <v>63</v>
      </c>
      <c r="B98" s="36">
        <f t="shared" si="1"/>
        <v>-4.1158333333333331E-2</v>
      </c>
      <c r="C98" s="23"/>
      <c r="D98" s="41">
        <v>-2.8799999999999999E-2</v>
      </c>
      <c r="E98" s="32"/>
      <c r="F98" s="41">
        <v>-2.9899999999999999E-2</v>
      </c>
      <c r="G98" s="32">
        <v>-6.7400000000000002E-2</v>
      </c>
      <c r="H98" s="41">
        <v>-2.53E-2</v>
      </c>
      <c r="I98" s="32"/>
      <c r="J98" s="41">
        <v>5.8799999999999998E-2</v>
      </c>
      <c r="K98" s="32">
        <v>-8.5199999999999998E-2</v>
      </c>
      <c r="L98" s="41">
        <v>-6.4399999999999999E-2</v>
      </c>
      <c r="M98" s="32"/>
      <c r="N98" s="41">
        <v>-5.2299999999999999E-2</v>
      </c>
      <c r="O98" s="32">
        <v>-8.8800000000000004E-2</v>
      </c>
      <c r="P98" s="41">
        <v>-1.61E-2</v>
      </c>
      <c r="Q98" s="32"/>
      <c r="R98" s="41">
        <v>-6.0400000000000002E-2</v>
      </c>
      <c r="S98" s="32">
        <v>-3.4099999999999998E-2</v>
      </c>
      <c r="T98" s="64"/>
    </row>
    <row r="99" spans="1:20" x14ac:dyDescent="0.25">
      <c r="A99" t="s">
        <v>64</v>
      </c>
      <c r="B99" s="36">
        <f t="shared" si="1"/>
        <v>6.5858333333333338E-2</v>
      </c>
      <c r="C99" s="23"/>
      <c r="D99" s="41">
        <v>5.04E-2</v>
      </c>
      <c r="E99" s="32"/>
      <c r="F99" s="41">
        <v>4.8300000000000003E-2</v>
      </c>
      <c r="G99" s="32">
        <v>0.1125</v>
      </c>
      <c r="H99" s="41">
        <v>3.5099999999999999E-2</v>
      </c>
      <c r="I99" s="32"/>
      <c r="J99" s="41">
        <v>0.14269999999999999</v>
      </c>
      <c r="K99" s="32">
        <v>0.13200000000000001</v>
      </c>
      <c r="L99" s="41">
        <v>3.09E-2</v>
      </c>
      <c r="M99" s="32"/>
      <c r="N99" s="41">
        <v>7.3700000000000002E-2</v>
      </c>
      <c r="O99" s="32">
        <v>8.6199999999999999E-2</v>
      </c>
      <c r="P99" s="41">
        <v>-6.3E-3</v>
      </c>
      <c r="Q99" s="32"/>
      <c r="R99" s="41">
        <v>0.05</v>
      </c>
      <c r="S99" s="32">
        <v>3.4799999999999998E-2</v>
      </c>
      <c r="T99" s="64"/>
    </row>
    <row r="100" spans="1:20" x14ac:dyDescent="0.25">
      <c r="A100" t="s">
        <v>65</v>
      </c>
      <c r="B100" s="36">
        <f t="shared" si="1"/>
        <v>1.7516666666666666E-2</v>
      </c>
      <c r="C100" s="23"/>
      <c r="D100" s="41">
        <v>1.47E-2</v>
      </c>
      <c r="E100" s="32"/>
      <c r="F100" s="41">
        <v>-2.0000000000000001E-4</v>
      </c>
      <c r="G100" s="32">
        <v>-5.3699999999999998E-2</v>
      </c>
      <c r="H100" s="41">
        <v>1.26E-2</v>
      </c>
      <c r="I100" s="32"/>
      <c r="J100" s="41">
        <v>0.1283</v>
      </c>
      <c r="K100" s="32">
        <v>-2.9899999999999999E-2</v>
      </c>
      <c r="L100" s="41">
        <v>1.15E-2</v>
      </c>
      <c r="M100" s="32"/>
      <c r="N100" s="41">
        <v>1.4200000000000001E-2</v>
      </c>
      <c r="O100" s="32">
        <v>1.9800000000000002E-2</v>
      </c>
      <c r="P100" s="41">
        <v>-9.7000000000000003E-3</v>
      </c>
      <c r="Q100" s="32"/>
      <c r="R100" s="41">
        <v>5.8999999999999997E-2</v>
      </c>
      <c r="S100" s="32">
        <v>4.36E-2</v>
      </c>
      <c r="T100" s="64"/>
    </row>
    <row r="101" spans="1:20" x14ac:dyDescent="0.25">
      <c r="A101" t="s">
        <v>131</v>
      </c>
      <c r="B101" s="36">
        <f t="shared" si="1"/>
        <v>-6.4358333333333337E-2</v>
      </c>
      <c r="C101" s="23"/>
      <c r="D101" s="41">
        <v>-4.7600000000000003E-2</v>
      </c>
      <c r="E101" s="32"/>
      <c r="F101" s="41">
        <v>-0.10979999999999999</v>
      </c>
      <c r="G101" s="32">
        <v>-9.5200000000000007E-2</v>
      </c>
      <c r="H101" s="41">
        <v>2.93E-2</v>
      </c>
      <c r="I101" s="32"/>
      <c r="J101" s="41">
        <v>-0.1777</v>
      </c>
      <c r="K101" s="32">
        <v>-3.6400000000000002E-2</v>
      </c>
      <c r="L101" s="41">
        <v>-8.0500000000000002E-2</v>
      </c>
      <c r="M101" s="32"/>
      <c r="N101" s="41">
        <v>-5.6399999999999999E-2</v>
      </c>
      <c r="O101" s="32">
        <v>-4.3400000000000001E-2</v>
      </c>
      <c r="P101" s="41">
        <v>-2.3E-2</v>
      </c>
      <c r="Q101" s="32"/>
      <c r="R101" s="41">
        <v>-3.9399999999999998E-2</v>
      </c>
      <c r="S101" s="32">
        <v>-9.2200000000000004E-2</v>
      </c>
      <c r="T101" s="64"/>
    </row>
    <row r="102" spans="1:20" x14ac:dyDescent="0.25">
      <c r="A102" t="s">
        <v>66</v>
      </c>
      <c r="B102" s="36">
        <f t="shared" si="1"/>
        <v>2.8058333333333334E-2</v>
      </c>
      <c r="C102" s="23"/>
      <c r="D102" s="41">
        <v>1.2E-2</v>
      </c>
      <c r="E102" s="32"/>
      <c r="F102" s="41">
        <v>-2.41E-2</v>
      </c>
      <c r="G102" s="32">
        <v>1.8E-3</v>
      </c>
      <c r="H102" s="41">
        <v>0.02</v>
      </c>
      <c r="I102" s="32"/>
      <c r="J102" s="41">
        <v>0.18340000000000001</v>
      </c>
      <c r="K102" s="32">
        <v>-1.47E-2</v>
      </c>
      <c r="L102" s="41">
        <v>-2.5399999999999999E-2</v>
      </c>
      <c r="M102" s="32"/>
      <c r="N102" s="41">
        <v>4.3099999999999999E-2</v>
      </c>
      <c r="O102" s="32">
        <v>-1.89E-2</v>
      </c>
      <c r="P102" s="41">
        <v>2.5399999999999999E-2</v>
      </c>
      <c r="Q102" s="32"/>
      <c r="R102" s="41">
        <v>5.7700000000000001E-2</v>
      </c>
      <c r="S102" s="32">
        <v>7.6399999999999996E-2</v>
      </c>
      <c r="T102" s="64"/>
    </row>
    <row r="103" spans="1:20" x14ac:dyDescent="0.25">
      <c r="A103" t="s">
        <v>67</v>
      </c>
      <c r="B103" s="36">
        <f t="shared" si="1"/>
        <v>4.8508333333333341E-2</v>
      </c>
      <c r="C103" s="23"/>
      <c r="D103" s="41">
        <v>-1.3899999999999999E-2</v>
      </c>
      <c r="E103" s="32"/>
      <c r="F103" s="41">
        <v>2.2200000000000001E-2</v>
      </c>
      <c r="G103" s="32">
        <v>-2.9000000000000001E-2</v>
      </c>
      <c r="H103" s="41">
        <v>4.1500000000000002E-2</v>
      </c>
      <c r="I103" s="32"/>
      <c r="J103" s="41">
        <v>0.21129999999999999</v>
      </c>
      <c r="K103" s="32">
        <v>3.4000000000000002E-2</v>
      </c>
      <c r="L103" s="41">
        <v>2.6700000000000002E-2</v>
      </c>
      <c r="M103" s="32"/>
      <c r="N103" s="41">
        <v>9.11E-2</v>
      </c>
      <c r="O103" s="32">
        <v>8.8200000000000001E-2</v>
      </c>
      <c r="P103" s="41">
        <v>1.04E-2</v>
      </c>
      <c r="Q103" s="32"/>
      <c r="R103" s="41">
        <v>5.3499999999999999E-2</v>
      </c>
      <c r="S103" s="32">
        <v>4.6100000000000002E-2</v>
      </c>
      <c r="T103" s="64"/>
    </row>
    <row r="104" spans="1:20" x14ac:dyDescent="0.25">
      <c r="A104" t="s">
        <v>68</v>
      </c>
      <c r="B104" s="36">
        <f t="shared" si="1"/>
        <v>-3.8899999999999997E-2</v>
      </c>
      <c r="C104" s="23"/>
      <c r="D104" s="41">
        <v>-1.17E-2</v>
      </c>
      <c r="E104" s="32"/>
      <c r="F104" s="41">
        <v>-9.5899999999999999E-2</v>
      </c>
      <c r="G104" s="32">
        <v>-0.11899999999999999</v>
      </c>
      <c r="H104" s="41">
        <v>-6.4000000000000003E-3</v>
      </c>
      <c r="I104" s="32"/>
      <c r="J104" s="41">
        <v>0.13569999999999999</v>
      </c>
      <c r="K104" s="32">
        <v>-6.3399999999999998E-2</v>
      </c>
      <c r="L104" s="41">
        <v>-5.16E-2</v>
      </c>
      <c r="M104" s="32"/>
      <c r="N104" s="41">
        <v>-5.6800000000000003E-2</v>
      </c>
      <c r="O104" s="32">
        <v>-4.2500000000000003E-2</v>
      </c>
      <c r="P104" s="41">
        <v>-1.01E-2</v>
      </c>
      <c r="Q104" s="32"/>
      <c r="R104" s="41">
        <v>-4.99E-2</v>
      </c>
      <c r="S104" s="32">
        <v>-9.5200000000000007E-2</v>
      </c>
      <c r="T104" s="64"/>
    </row>
    <row r="105" spans="1:20" x14ac:dyDescent="0.25">
      <c r="A105" t="s">
        <v>69</v>
      </c>
      <c r="B105" s="36">
        <f t="shared" si="1"/>
        <v>-4.2608333333333338E-2</v>
      </c>
      <c r="C105" s="23"/>
      <c r="D105" s="41">
        <v>-7.1300000000000002E-2</v>
      </c>
      <c r="E105" s="32"/>
      <c r="F105" s="41">
        <v>-0.1104</v>
      </c>
      <c r="G105" s="32">
        <v>-7.51E-2</v>
      </c>
      <c r="H105" s="41">
        <v>-2.5499999999999998E-2</v>
      </c>
      <c r="I105" s="32"/>
      <c r="J105" s="41">
        <v>0.1046</v>
      </c>
      <c r="K105" s="32">
        <v>-4.3200000000000002E-2</v>
      </c>
      <c r="L105" s="41">
        <v>-5.9200000000000003E-2</v>
      </c>
      <c r="M105" s="32"/>
      <c r="N105" s="41">
        <v>-2.5499999999999998E-2</v>
      </c>
      <c r="O105" s="32">
        <v>-9.3600000000000003E-2</v>
      </c>
      <c r="P105" s="41">
        <v>2.0999999999999999E-3</v>
      </c>
      <c r="Q105" s="32"/>
      <c r="R105" s="41">
        <v>-5.5399999999999998E-2</v>
      </c>
      <c r="S105" s="32">
        <v>-5.8799999999999998E-2</v>
      </c>
      <c r="T105" s="64"/>
    </row>
    <row r="106" spans="1:20" x14ac:dyDescent="0.25">
      <c r="A106" t="s">
        <v>132</v>
      </c>
      <c r="B106" s="36">
        <f t="shared" si="1"/>
        <v>-4.6350000000000002E-2</v>
      </c>
      <c r="C106" s="23"/>
      <c r="D106" s="41">
        <v>-2.81E-2</v>
      </c>
      <c r="E106" s="32"/>
      <c r="F106" s="41">
        <v>-7.3999999999999996E-2</v>
      </c>
      <c r="G106" s="32">
        <v>-0.121</v>
      </c>
      <c r="H106" s="41">
        <v>4.7999999999999996E-3</v>
      </c>
      <c r="I106" s="32"/>
      <c r="J106" s="41">
        <v>0.13059999999999999</v>
      </c>
      <c r="K106" s="32">
        <v>-8.2500000000000004E-2</v>
      </c>
      <c r="L106" s="41">
        <v>-9.4E-2</v>
      </c>
      <c r="M106" s="32"/>
      <c r="N106" s="41">
        <v>-8.3099999999999993E-2</v>
      </c>
      <c r="O106" s="32">
        <v>-7.1999999999999995E-2</v>
      </c>
      <c r="P106" s="41">
        <v>-2.3E-3</v>
      </c>
      <c r="Q106" s="32"/>
      <c r="R106" s="41">
        <v>-5.8700000000000002E-2</v>
      </c>
      <c r="S106" s="32">
        <v>-7.5899999999999995E-2</v>
      </c>
      <c r="T106" s="64"/>
    </row>
    <row r="107" spans="1:20" x14ac:dyDescent="0.25">
      <c r="A107" t="s">
        <v>133</v>
      </c>
      <c r="B107" s="36">
        <f t="shared" si="1"/>
        <v>-1.8433333333333333E-2</v>
      </c>
      <c r="C107" s="23"/>
      <c r="D107" s="41">
        <v>-3.8E-3</v>
      </c>
      <c r="E107" s="32"/>
      <c r="F107" s="41">
        <v>-5.1200000000000002E-2</v>
      </c>
      <c r="G107" s="32">
        <v>-8.6999999999999994E-2</v>
      </c>
      <c r="H107" s="41">
        <v>4.8000000000000001E-2</v>
      </c>
      <c r="I107" s="32"/>
      <c r="J107" s="41">
        <v>0.21779999999999999</v>
      </c>
      <c r="K107" s="32">
        <v>-5.6000000000000001E-2</v>
      </c>
      <c r="L107" s="41">
        <v>-5.0500000000000003E-2</v>
      </c>
      <c r="M107" s="32"/>
      <c r="N107" s="41">
        <v>-3.9800000000000002E-2</v>
      </c>
      <c r="O107" s="32">
        <v>-7.6300000000000007E-2</v>
      </c>
      <c r="P107" s="41">
        <v>-7.7999999999999996E-3</v>
      </c>
      <c r="Q107" s="32"/>
      <c r="R107" s="41">
        <v>-4.82E-2</v>
      </c>
      <c r="S107" s="32">
        <v>-6.6400000000000001E-2</v>
      </c>
      <c r="T107" s="64"/>
    </row>
    <row r="108" spans="1:20" x14ac:dyDescent="0.25">
      <c r="A108" t="s">
        <v>186</v>
      </c>
      <c r="B108" s="36">
        <f t="shared" si="1"/>
        <v>-4.7299999999999995E-2</v>
      </c>
      <c r="C108" s="23"/>
      <c r="D108" s="41"/>
      <c r="E108" s="32"/>
      <c r="F108" s="41"/>
      <c r="G108" s="32"/>
      <c r="H108" s="41"/>
      <c r="I108" s="32"/>
      <c r="J108" s="41"/>
      <c r="K108" s="32"/>
      <c r="L108" s="41"/>
      <c r="M108" s="32"/>
      <c r="N108" s="41"/>
      <c r="O108" s="32">
        <v>-4.9399999999999999E-2</v>
      </c>
      <c r="P108" s="41">
        <v>-0.01</v>
      </c>
      <c r="Q108" s="32"/>
      <c r="R108" s="41">
        <v>-6.9699999999999998E-2</v>
      </c>
      <c r="S108" s="32">
        <v>-6.0100000000000001E-2</v>
      </c>
      <c r="T108" s="64"/>
    </row>
    <row r="109" spans="1:20" x14ac:dyDescent="0.25">
      <c r="A109" t="s">
        <v>70</v>
      </c>
      <c r="B109" s="36">
        <f t="shared" si="1"/>
        <v>6.6249999999999998E-3</v>
      </c>
      <c r="C109" s="23"/>
      <c r="D109" s="41">
        <v>2.93E-2</v>
      </c>
      <c r="E109" s="32"/>
      <c r="F109" s="41">
        <v>-3.8999999999999998E-3</v>
      </c>
      <c r="G109" s="32">
        <v>3.5900000000000001E-2</v>
      </c>
      <c r="H109" s="41">
        <v>4.7999999999999996E-3</v>
      </c>
      <c r="I109" s="32"/>
      <c r="J109" s="41">
        <v>-5.6300000000000003E-2</v>
      </c>
      <c r="K109" s="32">
        <v>2.1499999999999998E-2</v>
      </c>
      <c r="L109" s="41">
        <v>-1.0999999999999999E-2</v>
      </c>
      <c r="M109" s="32"/>
      <c r="N109" s="41">
        <v>-2.5399999999999999E-2</v>
      </c>
      <c r="O109" s="32">
        <v>2.0500000000000001E-2</v>
      </c>
      <c r="P109" s="41">
        <v>2.29E-2</v>
      </c>
      <c r="Q109" s="32"/>
      <c r="R109" s="41">
        <v>-2.8999999999999998E-3</v>
      </c>
      <c r="S109" s="32">
        <v>4.41E-2</v>
      </c>
      <c r="T109" s="64"/>
    </row>
    <row r="110" spans="1:20" x14ac:dyDescent="0.25">
      <c r="A110" t="s">
        <v>71</v>
      </c>
      <c r="B110" s="36">
        <f t="shared" si="1"/>
        <v>-2.7516666666666665E-2</v>
      </c>
      <c r="C110" s="23"/>
      <c r="D110" s="41">
        <v>-1.3599999999999999E-2</v>
      </c>
      <c r="E110" s="32"/>
      <c r="F110" s="41">
        <v>4.3700000000000003E-2</v>
      </c>
      <c r="G110" s="32">
        <v>-3.09E-2</v>
      </c>
      <c r="H110" s="41">
        <v>-4.1300000000000003E-2</v>
      </c>
      <c r="I110" s="32"/>
      <c r="J110" s="41">
        <v>-0.1036</v>
      </c>
      <c r="K110" s="32">
        <v>-3.9800000000000002E-2</v>
      </c>
      <c r="L110" s="41">
        <v>-5.8999999999999997E-2</v>
      </c>
      <c r="M110" s="32"/>
      <c r="N110" s="41">
        <v>3.85E-2</v>
      </c>
      <c r="O110" s="32">
        <v>-4.0500000000000001E-2</v>
      </c>
      <c r="P110" s="41">
        <v>-4.7E-2</v>
      </c>
      <c r="Q110" s="32"/>
      <c r="R110" s="41">
        <v>-4.4699999999999997E-2</v>
      </c>
      <c r="S110" s="32">
        <v>8.0000000000000002E-3</v>
      </c>
      <c r="T110" s="64"/>
    </row>
    <row r="111" spans="1:20" x14ac:dyDescent="0.25">
      <c r="A111" t="s">
        <v>72</v>
      </c>
      <c r="B111" s="36">
        <f t="shared" si="1"/>
        <v>3.9791666666666663E-2</v>
      </c>
      <c r="C111" s="23"/>
      <c r="D111" s="41">
        <v>-5.7999999999999996E-3</v>
      </c>
      <c r="E111" s="32"/>
      <c r="F111" s="41">
        <v>6.1400000000000003E-2</v>
      </c>
      <c r="G111" s="32">
        <v>1.2200000000000001E-2</v>
      </c>
      <c r="H111" s="41">
        <v>-2.86E-2</v>
      </c>
      <c r="I111" s="32"/>
      <c r="J111" s="41">
        <v>-6.3E-3</v>
      </c>
      <c r="K111" s="32">
        <v>8.8000000000000005E-3</v>
      </c>
      <c r="L111" s="41">
        <v>6.5199999999999994E-2</v>
      </c>
      <c r="M111" s="32"/>
      <c r="N111" s="41">
        <v>0.1578</v>
      </c>
      <c r="O111" s="32">
        <v>4.24E-2</v>
      </c>
      <c r="P111" s="41">
        <v>-3.5999999999999999E-3</v>
      </c>
      <c r="Q111" s="32"/>
      <c r="R111" s="41">
        <v>7.3700000000000002E-2</v>
      </c>
      <c r="S111" s="32">
        <v>0.1003</v>
      </c>
      <c r="T111" s="64"/>
    </row>
    <row r="112" spans="1:20" x14ac:dyDescent="0.25">
      <c r="A112" t="s">
        <v>73</v>
      </c>
      <c r="B112" s="36">
        <f t="shared" si="1"/>
        <v>-2.4025000000000001E-2</v>
      </c>
      <c r="C112" s="23"/>
      <c r="D112" s="41">
        <v>1.5E-3</v>
      </c>
      <c r="E112" s="32"/>
      <c r="F112" s="41">
        <v>5.9799999999999999E-2</v>
      </c>
      <c r="G112" s="32">
        <v>1.2999999999999999E-3</v>
      </c>
      <c r="H112" s="41">
        <v>-2.3800000000000002E-2</v>
      </c>
      <c r="I112" s="32"/>
      <c r="J112" s="41">
        <v>-9.0200000000000002E-2</v>
      </c>
      <c r="K112" s="32">
        <v>-4.7600000000000003E-2</v>
      </c>
      <c r="L112" s="41">
        <v>-3.5200000000000002E-2</v>
      </c>
      <c r="M112" s="32"/>
      <c r="N112" s="41">
        <v>8.5000000000000006E-3</v>
      </c>
      <c r="O112" s="32">
        <v>-4.1300000000000003E-2</v>
      </c>
      <c r="P112" s="41">
        <v>-5.7000000000000002E-3</v>
      </c>
      <c r="Q112" s="32"/>
      <c r="R112" s="41">
        <v>-6.6600000000000006E-2</v>
      </c>
      <c r="S112" s="32">
        <v>-4.9000000000000002E-2</v>
      </c>
      <c r="T112" s="64"/>
    </row>
    <row r="113" spans="1:20" x14ac:dyDescent="0.25">
      <c r="A113" t="s">
        <v>74</v>
      </c>
      <c r="B113" s="36">
        <f t="shared" si="1"/>
        <v>3.5475E-2</v>
      </c>
      <c r="C113" s="23"/>
      <c r="D113" s="41">
        <v>4.2599999999999999E-2</v>
      </c>
      <c r="E113" s="32"/>
      <c r="F113" s="41">
        <v>0.15509999999999999</v>
      </c>
      <c r="G113" s="32">
        <v>-2.63E-2</v>
      </c>
      <c r="H113" s="41">
        <v>2.47E-2</v>
      </c>
      <c r="I113" s="32"/>
      <c r="J113" s="41">
        <v>1.7000000000000001E-2</v>
      </c>
      <c r="K113" s="32">
        <v>-1.8499999999999999E-2</v>
      </c>
      <c r="L113" s="41">
        <v>4.2500000000000003E-2</v>
      </c>
      <c r="M113" s="32"/>
      <c r="N113" s="41">
        <v>0.1232</v>
      </c>
      <c r="O113" s="32">
        <v>-1.14E-2</v>
      </c>
      <c r="P113" s="41">
        <v>4.3499999999999997E-2</v>
      </c>
      <c r="Q113" s="32"/>
      <c r="R113" s="41">
        <v>1.0200000000000001E-2</v>
      </c>
      <c r="S113" s="32">
        <v>2.3099999999999999E-2</v>
      </c>
      <c r="T113" s="64"/>
    </row>
    <row r="114" spans="1:20" x14ac:dyDescent="0.25">
      <c r="A114" t="s">
        <v>75</v>
      </c>
      <c r="B114" s="36">
        <f t="shared" si="1"/>
        <v>-7.3099999999999998E-2</v>
      </c>
      <c r="C114" s="23"/>
      <c r="D114" s="41">
        <v>-0.1075</v>
      </c>
      <c r="E114" s="32"/>
      <c r="F114" s="41">
        <v>-1.6500000000000001E-2</v>
      </c>
      <c r="G114" s="32">
        <v>-4.8800000000000003E-2</v>
      </c>
      <c r="H114" s="41">
        <v>-7.3400000000000007E-2</v>
      </c>
      <c r="I114" s="32"/>
      <c r="J114" s="41">
        <v>-0.1086</v>
      </c>
      <c r="K114" s="32">
        <v>-2.7099999999999999E-2</v>
      </c>
      <c r="L114" s="41">
        <v>-9.2200000000000004E-2</v>
      </c>
      <c r="M114" s="32"/>
      <c r="N114" s="41">
        <v>-3.3000000000000002E-2</v>
      </c>
      <c r="O114" s="32">
        <v>-5.7099999999999998E-2</v>
      </c>
      <c r="P114" s="41">
        <v>-9.8500000000000004E-2</v>
      </c>
      <c r="Q114" s="32"/>
      <c r="R114" s="41">
        <v>-9.3100000000000002E-2</v>
      </c>
      <c r="S114" s="32">
        <v>-0.12139999999999999</v>
      </c>
      <c r="T114" s="64"/>
    </row>
    <row r="115" spans="1:20" x14ac:dyDescent="0.25">
      <c r="A115" t="s">
        <v>76</v>
      </c>
      <c r="B115" s="36">
        <f t="shared" si="1"/>
        <v>4.004166666666667E-2</v>
      </c>
      <c r="C115" s="23"/>
      <c r="D115" s="41">
        <v>1.9599999999999999E-2</v>
      </c>
      <c r="E115" s="32"/>
      <c r="F115" s="41">
        <v>0.1396</v>
      </c>
      <c r="G115" s="32">
        <v>4.0099999999999997E-2</v>
      </c>
      <c r="H115" s="41">
        <v>9.1000000000000004E-3</v>
      </c>
      <c r="I115" s="32"/>
      <c r="J115" s="41">
        <v>1.4E-3</v>
      </c>
      <c r="K115" s="32">
        <v>3.7100000000000001E-2</v>
      </c>
      <c r="L115" s="41">
        <v>7.4399999999999994E-2</v>
      </c>
      <c r="M115" s="32"/>
      <c r="N115" s="41">
        <v>8.6099999999999996E-2</v>
      </c>
      <c r="O115" s="32">
        <v>-5.0000000000000001E-4</v>
      </c>
      <c r="P115" s="41">
        <v>2.76E-2</v>
      </c>
      <c r="Q115" s="32"/>
      <c r="R115" s="41">
        <v>2.6100000000000002E-2</v>
      </c>
      <c r="S115" s="32">
        <v>1.9900000000000001E-2</v>
      </c>
      <c r="T115" s="64"/>
    </row>
    <row r="116" spans="1:20" x14ac:dyDescent="0.25">
      <c r="A116" t="s">
        <v>134</v>
      </c>
      <c r="B116" s="36">
        <f t="shared" si="1"/>
        <v>-1.6363636363636361E-2</v>
      </c>
      <c r="C116" s="23"/>
      <c r="D116" s="41"/>
      <c r="E116" s="32"/>
      <c r="F116" s="41">
        <v>6.5100000000000005E-2</v>
      </c>
      <c r="G116" s="32">
        <v>7.4000000000000003E-3</v>
      </c>
      <c r="H116" s="41">
        <v>-3.9899999999999998E-2</v>
      </c>
      <c r="I116" s="32"/>
      <c r="J116" s="41">
        <v>-4.5600000000000002E-2</v>
      </c>
      <c r="K116" s="32">
        <v>-1.3299999999999999E-2</v>
      </c>
      <c r="L116" s="41">
        <v>-5.6399999999999999E-2</v>
      </c>
      <c r="M116" s="32"/>
      <c r="N116" s="41">
        <v>2.87E-2</v>
      </c>
      <c r="O116" s="32">
        <v>-3.6200000000000003E-2</v>
      </c>
      <c r="P116" s="41">
        <v>-3.1099999999999999E-2</v>
      </c>
      <c r="Q116" s="32"/>
      <c r="R116" s="41">
        <v>-3.1099999999999999E-2</v>
      </c>
      <c r="S116" s="32">
        <v>-2.76E-2</v>
      </c>
      <c r="T116" s="64"/>
    </row>
    <row r="117" spans="1:20" x14ac:dyDescent="0.25">
      <c r="A117" t="s">
        <v>135</v>
      </c>
      <c r="B117" s="36">
        <f t="shared" si="1"/>
        <v>9.6750000000000013E-3</v>
      </c>
      <c r="C117" s="23"/>
      <c r="D117" s="41">
        <v>1.01E-2</v>
      </c>
      <c r="E117" s="32"/>
      <c r="F117" s="41">
        <v>2.7000000000000001E-3</v>
      </c>
      <c r="G117" s="32">
        <v>7.0000000000000001E-3</v>
      </c>
      <c r="H117" s="41">
        <v>1.4800000000000001E-2</v>
      </c>
      <c r="I117" s="32"/>
      <c r="J117" s="41">
        <v>-3.8100000000000002E-2</v>
      </c>
      <c r="K117" s="32">
        <v>2.2200000000000001E-2</v>
      </c>
      <c r="L117" s="41">
        <v>2.3E-2</v>
      </c>
      <c r="M117" s="32"/>
      <c r="N117" s="41">
        <v>2.87E-2</v>
      </c>
      <c r="O117" s="32">
        <v>3.3799999999999997E-2</v>
      </c>
      <c r="P117" s="41">
        <v>-1.2E-2</v>
      </c>
      <c r="Q117" s="32"/>
      <c r="R117" s="41">
        <v>2.9000000000000001E-2</v>
      </c>
      <c r="S117" s="32">
        <v>-5.1000000000000004E-3</v>
      </c>
      <c r="T117" s="64"/>
    </row>
    <row r="118" spans="1:20" x14ac:dyDescent="0.25">
      <c r="A118" t="s">
        <v>77</v>
      </c>
      <c r="B118" s="36">
        <f t="shared" si="1"/>
        <v>3.8250000000000006E-2</v>
      </c>
      <c r="C118" s="23"/>
      <c r="D118" s="41">
        <v>5.5100000000000003E-2</v>
      </c>
      <c r="E118" s="32"/>
      <c r="F118" s="41">
        <v>1.2E-2</v>
      </c>
      <c r="G118" s="32">
        <v>4.4900000000000002E-2</v>
      </c>
      <c r="H118" s="41">
        <v>2.7400000000000001E-2</v>
      </c>
      <c r="I118" s="32"/>
      <c r="J118" s="41">
        <v>2.47E-2</v>
      </c>
      <c r="K118" s="32">
        <v>5.4399999999999997E-2</v>
      </c>
      <c r="L118" s="41">
        <v>5.4199999999999998E-2</v>
      </c>
      <c r="M118" s="32"/>
      <c r="N118" s="41">
        <v>2.69E-2</v>
      </c>
      <c r="O118" s="32">
        <v>3.6600000000000001E-2</v>
      </c>
      <c r="P118" s="41">
        <v>4.3700000000000003E-2</v>
      </c>
      <c r="Q118" s="32"/>
      <c r="R118" s="41">
        <v>5.1900000000000002E-2</v>
      </c>
      <c r="S118" s="32">
        <v>2.7199999999999998E-2</v>
      </c>
      <c r="T118" s="64"/>
    </row>
    <row r="119" spans="1:20" x14ac:dyDescent="0.25">
      <c r="A119" t="s">
        <v>136</v>
      </c>
      <c r="B119" s="36">
        <f t="shared" si="1"/>
        <v>-4.3100000000000013E-3</v>
      </c>
      <c r="C119" s="23"/>
      <c r="D119" s="41"/>
      <c r="E119" s="32"/>
      <c r="F119" s="41"/>
      <c r="G119" s="32">
        <v>3.2099999999999997E-2</v>
      </c>
      <c r="H119" s="41">
        <v>-0.1406</v>
      </c>
      <c r="I119" s="32"/>
      <c r="J119" s="41">
        <v>-1.0500000000000001E-2</v>
      </c>
      <c r="K119" s="32">
        <v>7.9000000000000001E-2</v>
      </c>
      <c r="L119" s="41">
        <v>1.44E-2</v>
      </c>
      <c r="M119" s="32"/>
      <c r="N119" s="41">
        <v>5.7599999999999998E-2</v>
      </c>
      <c r="O119" s="32">
        <v>3.09E-2</v>
      </c>
      <c r="P119" s="41">
        <v>-2.6200000000000001E-2</v>
      </c>
      <c r="Q119" s="32"/>
      <c r="R119" s="41">
        <v>-1.7000000000000001E-2</v>
      </c>
      <c r="S119" s="32">
        <v>-6.2799999999999995E-2</v>
      </c>
      <c r="T119" s="64"/>
    </row>
    <row r="120" spans="1:20" x14ac:dyDescent="0.25">
      <c r="A120" t="s">
        <v>78</v>
      </c>
      <c r="B120" s="36">
        <f t="shared" si="1"/>
        <v>2.8274999999999998E-2</v>
      </c>
      <c r="C120" s="23"/>
      <c r="D120" s="41">
        <v>5.33E-2</v>
      </c>
      <c r="E120" s="32"/>
      <c r="F120" s="41">
        <v>2.8400000000000002E-2</v>
      </c>
      <c r="G120" s="32">
        <v>6.3200000000000006E-2</v>
      </c>
      <c r="H120" s="41">
        <v>-1E-4</v>
      </c>
      <c r="I120" s="32"/>
      <c r="J120" s="41">
        <v>-1.2E-2</v>
      </c>
      <c r="K120" s="32">
        <v>3.8300000000000001E-2</v>
      </c>
      <c r="L120" s="41">
        <v>4.7100000000000003E-2</v>
      </c>
      <c r="M120" s="32"/>
      <c r="N120" s="41">
        <v>4.6399999999999997E-2</v>
      </c>
      <c r="O120" s="32">
        <v>4.3499999999999997E-2</v>
      </c>
      <c r="P120" s="41">
        <v>-1.41E-2</v>
      </c>
      <c r="Q120" s="32"/>
      <c r="R120" s="41">
        <v>-2.2000000000000001E-3</v>
      </c>
      <c r="S120" s="32">
        <v>4.7500000000000001E-2</v>
      </c>
      <c r="T120" s="64"/>
    </row>
    <row r="121" spans="1:20" x14ac:dyDescent="0.25">
      <c r="A121" t="s">
        <v>79</v>
      </c>
      <c r="B121" s="36">
        <f t="shared" si="1"/>
        <v>3.7350000000000001E-2</v>
      </c>
      <c r="C121" s="23"/>
      <c r="D121" s="41">
        <v>5.8900000000000001E-2</v>
      </c>
      <c r="E121" s="32"/>
      <c r="F121" s="41">
        <v>7.5200000000000003E-2</v>
      </c>
      <c r="G121" s="32">
        <v>6.5699999999999995E-2</v>
      </c>
      <c r="H121" s="41">
        <v>1.44E-2</v>
      </c>
      <c r="I121" s="32"/>
      <c r="J121" s="41">
        <v>1.34E-2</v>
      </c>
      <c r="K121" s="32">
        <v>1.0999999999999999E-2</v>
      </c>
      <c r="L121" s="41">
        <v>-1.6000000000000001E-3</v>
      </c>
      <c r="M121" s="32"/>
      <c r="N121" s="41">
        <v>2.5700000000000001E-2</v>
      </c>
      <c r="O121" s="32">
        <v>6.2899999999999998E-2</v>
      </c>
      <c r="P121" s="41">
        <v>4.1200000000000001E-2</v>
      </c>
      <c r="Q121" s="32"/>
      <c r="R121" s="41">
        <v>3.9E-2</v>
      </c>
      <c r="S121" s="32">
        <v>4.24E-2</v>
      </c>
      <c r="T121" s="64"/>
    </row>
    <row r="122" spans="1:20" x14ac:dyDescent="0.25">
      <c r="A122" t="s">
        <v>80</v>
      </c>
      <c r="B122" s="36">
        <f t="shared" si="1"/>
        <v>-2.605E-2</v>
      </c>
      <c r="C122" s="23"/>
      <c r="D122" s="41">
        <v>8.0999999999999996E-3</v>
      </c>
      <c r="E122" s="32"/>
      <c r="F122" s="41">
        <v>-4.5699999999999998E-2</v>
      </c>
      <c r="G122" s="32">
        <v>-4.0300000000000002E-2</v>
      </c>
      <c r="H122" s="41">
        <v>-6.4000000000000003E-3</v>
      </c>
      <c r="I122" s="32"/>
      <c r="J122" s="41">
        <v>-8.0199999999999994E-2</v>
      </c>
      <c r="K122" s="32">
        <v>-7.3000000000000001E-3</v>
      </c>
      <c r="L122" s="41">
        <v>1.8100000000000002E-2</v>
      </c>
      <c r="M122" s="32"/>
      <c r="N122" s="41">
        <v>-1.35E-2</v>
      </c>
      <c r="O122" s="32">
        <v>-6.9999999999999999E-4</v>
      </c>
      <c r="P122" s="41">
        <v>-4.4400000000000002E-2</v>
      </c>
      <c r="Q122" s="32"/>
      <c r="R122" s="41">
        <v>-6.1199999999999997E-2</v>
      </c>
      <c r="S122" s="32">
        <v>-3.9100000000000003E-2</v>
      </c>
      <c r="T122" s="64"/>
    </row>
    <row r="123" spans="1:20" x14ac:dyDescent="0.25">
      <c r="A123" t="s">
        <v>137</v>
      </c>
      <c r="B123" s="36">
        <f t="shared" si="1"/>
        <v>-3.068333333333333E-2</v>
      </c>
      <c r="C123" s="23"/>
      <c r="D123" s="41">
        <v>-4.7999999999999996E-3</v>
      </c>
      <c r="E123" s="32"/>
      <c r="F123" s="41">
        <v>-2.93E-2</v>
      </c>
      <c r="G123" s="32">
        <v>-5.0799999999999998E-2</v>
      </c>
      <c r="H123" s="41">
        <v>-4.36E-2</v>
      </c>
      <c r="I123" s="32"/>
      <c r="J123" s="41">
        <v>7.4999999999999997E-2</v>
      </c>
      <c r="K123" s="32">
        <v>-1.9300000000000001E-2</v>
      </c>
      <c r="L123" s="41">
        <v>-2.53E-2</v>
      </c>
      <c r="M123" s="32"/>
      <c r="N123" s="41">
        <v>-5.4699999999999999E-2</v>
      </c>
      <c r="O123" s="32">
        <v>-3.6600000000000001E-2</v>
      </c>
      <c r="P123" s="41">
        <v>-4.6600000000000003E-2</v>
      </c>
      <c r="Q123" s="32"/>
      <c r="R123" s="41">
        <v>-6.3899999999999998E-2</v>
      </c>
      <c r="S123" s="32">
        <v>-6.83E-2</v>
      </c>
      <c r="T123" s="64"/>
    </row>
    <row r="124" spans="1:20" x14ac:dyDescent="0.25">
      <c r="A124" t="s">
        <v>138</v>
      </c>
      <c r="B124" s="36">
        <f t="shared" si="1"/>
        <v>-5.6400000000000006E-2</v>
      </c>
      <c r="C124" s="23"/>
      <c r="D124" s="41">
        <v>-2.9000000000000001E-2</v>
      </c>
      <c r="E124" s="32"/>
      <c r="F124" s="41">
        <v>-6.1699999999999998E-2</v>
      </c>
      <c r="G124" s="32">
        <v>-6.7500000000000004E-2</v>
      </c>
      <c r="H124" s="41">
        <v>-8.4900000000000003E-2</v>
      </c>
      <c r="I124" s="32"/>
      <c r="J124" s="41">
        <v>-0.1221</v>
      </c>
      <c r="K124" s="32">
        <v>-4.6300000000000001E-2</v>
      </c>
      <c r="L124" s="41">
        <v>-2.9899999999999999E-2</v>
      </c>
      <c r="M124" s="32"/>
      <c r="N124" s="41">
        <v>-3.0599999999999999E-2</v>
      </c>
      <c r="O124" s="32">
        <v>-2.9700000000000001E-2</v>
      </c>
      <c r="P124" s="41">
        <v>-4.1000000000000002E-2</v>
      </c>
      <c r="Q124" s="32"/>
      <c r="R124" s="41">
        <v>-5.4600000000000003E-2</v>
      </c>
      <c r="S124" s="32">
        <v>-7.9500000000000001E-2</v>
      </c>
      <c r="T124" s="64"/>
    </row>
    <row r="125" spans="1:20" x14ac:dyDescent="0.25">
      <c r="A125" t="s">
        <v>81</v>
      </c>
      <c r="B125" s="36">
        <f t="shared" si="1"/>
        <v>-6.1824999999999998E-2</v>
      </c>
      <c r="C125" s="23"/>
      <c r="D125" s="41">
        <v>-6.3100000000000003E-2</v>
      </c>
      <c r="E125" s="32"/>
      <c r="F125" s="41">
        <v>-2.9499999999999998E-2</v>
      </c>
      <c r="G125" s="32">
        <v>-8.2600000000000007E-2</v>
      </c>
      <c r="H125" s="41">
        <v>-5.28E-2</v>
      </c>
      <c r="I125" s="32"/>
      <c r="J125" s="41">
        <v>-0.113</v>
      </c>
      <c r="K125" s="32">
        <v>-6.3100000000000003E-2</v>
      </c>
      <c r="L125" s="41">
        <v>-7.9600000000000004E-2</v>
      </c>
      <c r="M125" s="32"/>
      <c r="N125" s="41">
        <v>-4.2099999999999999E-2</v>
      </c>
      <c r="O125" s="32">
        <v>-8.1699999999999995E-2</v>
      </c>
      <c r="P125" s="41">
        <v>-1.9099999999999999E-2</v>
      </c>
      <c r="Q125" s="32"/>
      <c r="R125" s="41">
        <v>-8.3799999999999999E-2</v>
      </c>
      <c r="S125" s="32">
        <v>-3.15E-2</v>
      </c>
      <c r="T125" s="64"/>
    </row>
    <row r="126" spans="1:20" x14ac:dyDescent="0.25">
      <c r="A126" t="s">
        <v>82</v>
      </c>
      <c r="B126" s="36">
        <f t="shared" si="1"/>
        <v>7.3666666666666663E-3</v>
      </c>
      <c r="C126" s="23"/>
      <c r="D126" s="41">
        <v>-2.9700000000000001E-2</v>
      </c>
      <c r="E126" s="32"/>
      <c r="F126" s="41">
        <v>-1.01E-2</v>
      </c>
      <c r="G126" s="32">
        <v>6.7699999999999996E-2</v>
      </c>
      <c r="H126" s="41">
        <v>-4.4400000000000002E-2</v>
      </c>
      <c r="I126" s="32"/>
      <c r="J126" s="41">
        <v>7.4999999999999997E-3</v>
      </c>
      <c r="K126" s="32">
        <v>-1.18E-2</v>
      </c>
      <c r="L126" s="41">
        <v>2.3199999999999998E-2</v>
      </c>
      <c r="M126" s="32"/>
      <c r="N126" s="41">
        <v>8.8000000000000005E-3</v>
      </c>
      <c r="O126" s="32">
        <v>6.1600000000000002E-2</v>
      </c>
      <c r="P126" s="41">
        <v>-3.7600000000000001E-2</v>
      </c>
      <c r="Q126" s="32"/>
      <c r="R126" s="41">
        <v>2.3E-3</v>
      </c>
      <c r="S126" s="32">
        <v>5.0900000000000001E-2</v>
      </c>
      <c r="T126" s="64"/>
    </row>
    <row r="127" spans="1:20" x14ac:dyDescent="0.25">
      <c r="A127" t="s">
        <v>187</v>
      </c>
      <c r="B127" s="36">
        <f t="shared" si="1"/>
        <v>1.9716666666666667E-2</v>
      </c>
      <c r="C127" s="23"/>
      <c r="D127" s="41"/>
      <c r="E127" s="32"/>
      <c r="F127" s="41"/>
      <c r="G127" s="32"/>
      <c r="H127" s="41"/>
      <c r="I127" s="32"/>
      <c r="J127" s="41"/>
      <c r="K127" s="32"/>
      <c r="L127" s="41">
        <v>-1.3100000000000001E-2</v>
      </c>
      <c r="M127" s="32"/>
      <c r="N127" s="41">
        <v>8.9999999999999998E-4</v>
      </c>
      <c r="O127" s="32">
        <v>1.37E-2</v>
      </c>
      <c r="P127" s="41">
        <v>1.2500000000000001E-2</v>
      </c>
      <c r="Q127" s="32"/>
      <c r="R127" s="41">
        <v>0.10100000000000001</v>
      </c>
      <c r="S127" s="32">
        <v>3.3E-3</v>
      </c>
      <c r="T127" s="64"/>
    </row>
    <row r="128" spans="1:20" x14ac:dyDescent="0.25">
      <c r="A128" t="s">
        <v>188</v>
      </c>
      <c r="B128" s="36">
        <f t="shared" si="1"/>
        <v>1.6358333333333332E-2</v>
      </c>
      <c r="C128" s="23"/>
      <c r="D128" s="41">
        <v>2.9899999999999999E-2</v>
      </c>
      <c r="E128" s="32"/>
      <c r="F128" s="41">
        <v>-1.18E-2</v>
      </c>
      <c r="G128" s="32">
        <v>-1.15E-2</v>
      </c>
      <c r="H128" s="41">
        <v>1.5900000000000001E-2</v>
      </c>
      <c r="I128" s="32"/>
      <c r="J128" s="41">
        <v>-6.8900000000000003E-2</v>
      </c>
      <c r="K128" s="32">
        <v>2.2499999999999999E-2</v>
      </c>
      <c r="L128" s="41">
        <v>1.01E-2</v>
      </c>
      <c r="M128" s="32"/>
      <c r="N128" s="41">
        <v>1.8499999999999999E-2</v>
      </c>
      <c r="O128" s="32">
        <v>1.5100000000000001E-2</v>
      </c>
      <c r="P128" s="41">
        <v>4.9700000000000001E-2</v>
      </c>
      <c r="Q128" s="32"/>
      <c r="R128" s="41">
        <v>3.1800000000000002E-2</v>
      </c>
      <c r="S128" s="32">
        <v>9.5000000000000001E-2</v>
      </c>
      <c r="T128" s="64"/>
    </row>
    <row r="129" spans="1:20" x14ac:dyDescent="0.25">
      <c r="A129" t="s">
        <v>189</v>
      </c>
      <c r="B129" s="36">
        <f t="shared" si="1"/>
        <v>3.4799999999999998E-2</v>
      </c>
      <c r="C129" s="23"/>
      <c r="D129" s="41">
        <v>6.4000000000000001E-2</v>
      </c>
      <c r="E129" s="32"/>
      <c r="F129" s="41">
        <v>4.2700000000000002E-2</v>
      </c>
      <c r="G129" s="32">
        <v>1E-4</v>
      </c>
      <c r="H129" s="41">
        <v>3.6900000000000002E-2</v>
      </c>
      <c r="I129" s="32"/>
      <c r="J129" s="41">
        <v>-3.6999999999999998E-2</v>
      </c>
      <c r="K129" s="32">
        <v>4.5400000000000003E-2</v>
      </c>
      <c r="L129" s="41">
        <v>3.1800000000000002E-2</v>
      </c>
      <c r="M129" s="32"/>
      <c r="N129" s="41">
        <v>1.6000000000000001E-3</v>
      </c>
      <c r="O129" s="32">
        <v>2.63E-2</v>
      </c>
      <c r="P129" s="41">
        <v>6.2300000000000001E-2</v>
      </c>
      <c r="Q129" s="32"/>
      <c r="R129" s="41">
        <v>2.3800000000000002E-2</v>
      </c>
      <c r="S129" s="32">
        <v>0.1197</v>
      </c>
      <c r="T129" s="64"/>
    </row>
    <row r="130" spans="1:20" x14ac:dyDescent="0.25">
      <c r="A130" t="s">
        <v>190</v>
      </c>
      <c r="B130" s="36">
        <f t="shared" si="1"/>
        <v>5.0666666666666665E-2</v>
      </c>
      <c r="C130" s="23"/>
      <c r="D130" s="41">
        <v>7.3499999999999996E-2</v>
      </c>
      <c r="E130" s="32"/>
      <c r="F130" s="41">
        <v>5.5599999999999997E-2</v>
      </c>
      <c r="G130" s="32">
        <v>4.0099999999999997E-2</v>
      </c>
      <c r="H130" s="41">
        <v>2.9100000000000001E-2</v>
      </c>
      <c r="I130" s="32"/>
      <c r="J130" s="41">
        <v>-8.6E-3</v>
      </c>
      <c r="K130" s="32">
        <v>3.1399999999999997E-2</v>
      </c>
      <c r="L130" s="41">
        <v>9.9099999999999994E-2</v>
      </c>
      <c r="M130" s="32"/>
      <c r="N130" s="41">
        <v>2.2800000000000001E-2</v>
      </c>
      <c r="O130" s="32">
        <v>6.0100000000000001E-2</v>
      </c>
      <c r="P130" s="41">
        <v>6.59E-2</v>
      </c>
      <c r="Q130" s="32"/>
      <c r="R130" s="41">
        <v>5.8599999999999999E-2</v>
      </c>
      <c r="S130" s="32">
        <v>8.0399999999999999E-2</v>
      </c>
      <c r="T130" s="64"/>
    </row>
    <row r="131" spans="1:20" x14ac:dyDescent="0.25">
      <c r="A131" t="s">
        <v>191</v>
      </c>
      <c r="B131" s="36">
        <f t="shared" si="1"/>
        <v>-4.9241666666666663E-2</v>
      </c>
      <c r="C131" s="23"/>
      <c r="D131" s="41">
        <v>-3.3300000000000003E-2</v>
      </c>
      <c r="E131" s="32"/>
      <c r="F131" s="41">
        <v>-8.8800000000000004E-2</v>
      </c>
      <c r="G131" s="32">
        <v>-6.9400000000000003E-2</v>
      </c>
      <c r="H131" s="41">
        <v>6.7999999999999996E-3</v>
      </c>
      <c r="I131" s="32"/>
      <c r="J131" s="41">
        <v>-0.1116</v>
      </c>
      <c r="K131" s="32">
        <v>-6.4600000000000005E-2</v>
      </c>
      <c r="L131" s="41">
        <v>-5.2699999999999997E-2</v>
      </c>
      <c r="M131" s="32"/>
      <c r="N131" s="41">
        <v>-9.0700000000000003E-2</v>
      </c>
      <c r="O131" s="32">
        <v>-7.8600000000000003E-2</v>
      </c>
      <c r="P131" s="41">
        <v>1.9199999999999998E-2</v>
      </c>
      <c r="Q131" s="32"/>
      <c r="R131" s="41">
        <v>-5.3400000000000003E-2</v>
      </c>
      <c r="S131" s="32">
        <v>2.6200000000000001E-2</v>
      </c>
      <c r="T131" s="64"/>
    </row>
    <row r="132" spans="1:20" x14ac:dyDescent="0.25">
      <c r="A132" t="s">
        <v>192</v>
      </c>
      <c r="B132" s="36">
        <f t="shared" ref="B132:B170" si="2">AVERAGE(C132:T132)</f>
        <v>-1.0883333333333333E-2</v>
      </c>
      <c r="C132" s="23"/>
      <c r="D132" s="41">
        <v>1.11E-2</v>
      </c>
      <c r="E132" s="32"/>
      <c r="F132" s="41">
        <v>-2.9600000000000001E-2</v>
      </c>
      <c r="G132" s="32">
        <v>-2.9700000000000001E-2</v>
      </c>
      <c r="H132" s="41">
        <v>2.6100000000000002E-2</v>
      </c>
      <c r="I132" s="32"/>
      <c r="J132" s="41">
        <v>-8.5099999999999995E-2</v>
      </c>
      <c r="K132" s="32">
        <v>-1.84E-2</v>
      </c>
      <c r="L132" s="41">
        <v>-7.6E-3</v>
      </c>
      <c r="M132" s="32"/>
      <c r="N132" s="41">
        <v>-1.9400000000000001E-2</v>
      </c>
      <c r="O132" s="32">
        <v>7.1000000000000004E-3</v>
      </c>
      <c r="P132" s="41">
        <v>3.5999999999999997E-2</v>
      </c>
      <c r="Q132" s="32"/>
      <c r="R132" s="41">
        <v>-5.0599999999999999E-2</v>
      </c>
      <c r="S132" s="32">
        <v>2.9499999999999998E-2</v>
      </c>
      <c r="T132" s="64"/>
    </row>
    <row r="133" spans="1:20" x14ac:dyDescent="0.25">
      <c r="A133" t="s">
        <v>193</v>
      </c>
      <c r="B133" s="36">
        <f t="shared" si="2"/>
        <v>2.5925E-2</v>
      </c>
      <c r="C133" s="23"/>
      <c r="D133" s="41">
        <v>-5.4999999999999997E-3</v>
      </c>
      <c r="E133" s="32"/>
      <c r="F133" s="41">
        <v>4.9700000000000001E-2</v>
      </c>
      <c r="G133" s="32">
        <v>0.112</v>
      </c>
      <c r="H133" s="41">
        <v>3.0999999999999999E-3</v>
      </c>
      <c r="I133" s="32"/>
      <c r="J133" s="41">
        <v>-7.8700000000000006E-2</v>
      </c>
      <c r="K133" s="32">
        <v>3.09E-2</v>
      </c>
      <c r="L133" s="41">
        <v>1.6799999999999999E-2</v>
      </c>
      <c r="M133" s="32"/>
      <c r="N133" s="41">
        <v>-7.4999999999999997E-3</v>
      </c>
      <c r="O133" s="32">
        <v>5.1700000000000003E-2</v>
      </c>
      <c r="P133" s="41">
        <v>2.0400000000000001E-2</v>
      </c>
      <c r="Q133" s="32"/>
      <c r="R133" s="41">
        <v>-8.6E-3</v>
      </c>
      <c r="S133" s="32">
        <v>0.1268</v>
      </c>
      <c r="T133" s="64"/>
    </row>
    <row r="134" spans="1:20" x14ac:dyDescent="0.25">
      <c r="A134" t="s">
        <v>194</v>
      </c>
      <c r="B134" s="36">
        <f t="shared" si="2"/>
        <v>-6.9125000000000006E-2</v>
      </c>
      <c r="C134" s="23"/>
      <c r="D134" s="41">
        <v>-9.4299999999999995E-2</v>
      </c>
      <c r="E134" s="32"/>
      <c r="F134" s="41">
        <v>-9.7299999999999998E-2</v>
      </c>
      <c r="G134" s="32">
        <v>-4.0500000000000001E-2</v>
      </c>
      <c r="H134" s="41">
        <v>1.12E-2</v>
      </c>
      <c r="I134" s="32"/>
      <c r="J134" s="41">
        <v>-0.13100000000000001</v>
      </c>
      <c r="K134" s="32">
        <v>-8.3400000000000002E-2</v>
      </c>
      <c r="L134" s="41">
        <v>-0.1125</v>
      </c>
      <c r="M134" s="32"/>
      <c r="N134" s="41">
        <v>-8.7900000000000006E-2</v>
      </c>
      <c r="O134" s="32">
        <v>-2.47E-2</v>
      </c>
      <c r="P134" s="41">
        <v>-3.7100000000000001E-2</v>
      </c>
      <c r="Q134" s="32"/>
      <c r="R134" s="41">
        <v>-9.0499999999999997E-2</v>
      </c>
      <c r="S134" s="32">
        <v>-4.1500000000000002E-2</v>
      </c>
      <c r="T134" s="64"/>
    </row>
    <row r="135" spans="1:20" x14ac:dyDescent="0.25">
      <c r="A135" t="s">
        <v>195</v>
      </c>
      <c r="B135" s="36">
        <f t="shared" si="2"/>
        <v>-2.6841666666666663E-2</v>
      </c>
      <c r="C135" s="23"/>
      <c r="D135" s="41">
        <v>-2.06E-2</v>
      </c>
      <c r="E135" s="32"/>
      <c r="F135" s="41">
        <v>-9.1300000000000006E-2</v>
      </c>
      <c r="G135" s="32">
        <v>-2.8000000000000001E-2</v>
      </c>
      <c r="H135" s="41">
        <v>2.3599999999999999E-2</v>
      </c>
      <c r="I135" s="32"/>
      <c r="J135" s="41">
        <v>-0.1009</v>
      </c>
      <c r="K135" s="32">
        <v>-1.3100000000000001E-2</v>
      </c>
      <c r="L135" s="41">
        <v>-5.9900000000000002E-2</v>
      </c>
      <c r="M135" s="32"/>
      <c r="N135" s="41">
        <v>-1.67E-2</v>
      </c>
      <c r="O135" s="32">
        <v>-1.1000000000000001E-3</v>
      </c>
      <c r="P135" s="41">
        <v>2.5999999999999999E-2</v>
      </c>
      <c r="Q135" s="32"/>
      <c r="R135" s="41">
        <v>-3.5900000000000001E-2</v>
      </c>
      <c r="S135" s="32">
        <v>-4.1999999999999997E-3</v>
      </c>
      <c r="T135" s="64"/>
    </row>
    <row r="136" spans="1:20" x14ac:dyDescent="0.25">
      <c r="A136" t="s">
        <v>196</v>
      </c>
      <c r="B136" s="36">
        <f t="shared" si="2"/>
        <v>-8.6591666666666678E-2</v>
      </c>
      <c r="C136" s="23"/>
      <c r="D136" s="41">
        <v>-0.1018</v>
      </c>
      <c r="E136" s="32"/>
      <c r="F136" s="41">
        <v>-0.15620000000000001</v>
      </c>
      <c r="G136" s="32">
        <v>-6.6900000000000001E-2</v>
      </c>
      <c r="H136" s="41">
        <v>-1.5900000000000001E-2</v>
      </c>
      <c r="I136" s="32"/>
      <c r="J136" s="41">
        <v>-0.15790000000000001</v>
      </c>
      <c r="K136" s="32">
        <v>-8.3599999999999994E-2</v>
      </c>
      <c r="L136" s="41">
        <v>-0.1056</v>
      </c>
      <c r="M136" s="32"/>
      <c r="N136" s="41">
        <v>-0.12540000000000001</v>
      </c>
      <c r="O136" s="32">
        <v>-6.59E-2</v>
      </c>
      <c r="P136" s="41">
        <v>-8.0000000000000002E-3</v>
      </c>
      <c r="Q136" s="32"/>
      <c r="R136" s="41">
        <v>-0.10199999999999999</v>
      </c>
      <c r="S136" s="32">
        <v>-4.99E-2</v>
      </c>
      <c r="T136" s="64"/>
    </row>
    <row r="137" spans="1:20" x14ac:dyDescent="0.25">
      <c r="A137" t="s">
        <v>197</v>
      </c>
      <c r="B137" s="36">
        <f t="shared" si="2"/>
        <v>2.3666666666666697E-3</v>
      </c>
      <c r="C137" s="23"/>
      <c r="D137" s="41">
        <v>2.5700000000000001E-2</v>
      </c>
      <c r="E137" s="32"/>
      <c r="F137" s="41">
        <v>-0.06</v>
      </c>
      <c r="G137" s="32">
        <v>3.0099999999999998E-2</v>
      </c>
      <c r="H137" s="41">
        <v>4.5999999999999999E-2</v>
      </c>
      <c r="I137" s="32"/>
      <c r="J137" s="41">
        <v>-0.1124</v>
      </c>
      <c r="K137" s="32">
        <v>-6.4600000000000005E-2</v>
      </c>
      <c r="L137" s="41">
        <v>-8.6999999999999994E-3</v>
      </c>
      <c r="M137" s="32"/>
      <c r="N137" s="41">
        <v>-2.4E-2</v>
      </c>
      <c r="O137" s="32">
        <v>2.5399999999999999E-2</v>
      </c>
      <c r="P137" s="41">
        <v>3.5200000000000002E-2</v>
      </c>
      <c r="Q137" s="32"/>
      <c r="R137" s="41">
        <v>3.2099999999999997E-2</v>
      </c>
      <c r="S137" s="32">
        <v>0.1036</v>
      </c>
      <c r="T137" s="64"/>
    </row>
    <row r="138" spans="1:20" x14ac:dyDescent="0.25">
      <c r="A138" t="s">
        <v>198</v>
      </c>
      <c r="B138" s="36">
        <f t="shared" si="2"/>
        <v>3.3649999999999999E-2</v>
      </c>
      <c r="C138" s="23"/>
      <c r="D138" s="41">
        <v>3.9899999999999998E-2</v>
      </c>
      <c r="E138" s="32"/>
      <c r="F138" s="41">
        <v>3.9699999999999999E-2</v>
      </c>
      <c r="G138" s="32">
        <v>-3.0999999999999999E-3</v>
      </c>
      <c r="H138" s="41">
        <v>4.0899999999999999E-2</v>
      </c>
      <c r="I138" s="32"/>
      <c r="J138" s="41">
        <v>-6.4799999999999996E-2</v>
      </c>
      <c r="K138" s="32">
        <v>2.4400000000000002E-2</v>
      </c>
      <c r="L138" s="41">
        <v>7.1099999999999997E-2</v>
      </c>
      <c r="M138" s="32"/>
      <c r="N138" s="41">
        <v>5.6099999999999997E-2</v>
      </c>
      <c r="O138" s="32">
        <v>6.0000000000000001E-3</v>
      </c>
      <c r="P138" s="41">
        <v>3.3099999999999997E-2</v>
      </c>
      <c r="Q138" s="32"/>
      <c r="R138" s="41">
        <v>8.2000000000000003E-2</v>
      </c>
      <c r="S138" s="32">
        <v>7.85E-2</v>
      </c>
      <c r="T138" s="64"/>
    </row>
    <row r="139" spans="1:20" x14ac:dyDescent="0.25">
      <c r="A139" t="s">
        <v>199</v>
      </c>
      <c r="B139" s="36">
        <f t="shared" si="2"/>
        <v>-2.224166666666667E-2</v>
      </c>
      <c r="C139" s="23"/>
      <c r="D139" s="41">
        <v>4.9299999999999997E-2</v>
      </c>
      <c r="E139" s="32"/>
      <c r="F139" s="41">
        <v>-4.9399999999999999E-2</v>
      </c>
      <c r="G139" s="32">
        <v>-5.0900000000000001E-2</v>
      </c>
      <c r="H139" s="41">
        <v>3.5499999999999997E-2</v>
      </c>
      <c r="I139" s="32"/>
      <c r="J139" s="41">
        <v>-6.93E-2</v>
      </c>
      <c r="K139" s="32">
        <v>-2.9100000000000001E-2</v>
      </c>
      <c r="L139" s="41">
        <v>-5.0900000000000001E-2</v>
      </c>
      <c r="M139" s="32"/>
      <c r="N139" s="41">
        <v>-5.0799999999999998E-2</v>
      </c>
      <c r="O139" s="32">
        <v>-1.2800000000000001E-2</v>
      </c>
      <c r="P139" s="41">
        <v>5.7999999999999996E-3</v>
      </c>
      <c r="Q139" s="32"/>
      <c r="R139" s="41">
        <v>-8.0399999999999999E-2</v>
      </c>
      <c r="S139" s="32">
        <v>3.61E-2</v>
      </c>
      <c r="T139" s="64"/>
    </row>
    <row r="140" spans="1:20" x14ac:dyDescent="0.25">
      <c r="A140" s="40" t="s">
        <v>200</v>
      </c>
      <c r="B140" s="36">
        <f t="shared" si="2"/>
        <v>2.3166666666666669E-2</v>
      </c>
      <c r="C140" s="23"/>
      <c r="D140" s="41">
        <v>1.8499999999999999E-2</v>
      </c>
      <c r="E140" s="32"/>
      <c r="F140" s="41">
        <v>-4.7699999999999999E-2</v>
      </c>
      <c r="G140" s="32">
        <v>-4.9099999999999998E-2</v>
      </c>
      <c r="H140" s="41">
        <v>2.4400000000000002E-2</v>
      </c>
      <c r="I140" s="32"/>
      <c r="J140" s="41">
        <v>-3.8199999999999998E-2</v>
      </c>
      <c r="K140" s="32">
        <v>1.46E-2</v>
      </c>
      <c r="L140" s="41">
        <v>5.4899999999999997E-2</v>
      </c>
      <c r="M140" s="32"/>
      <c r="N140" s="41">
        <v>6.7199999999999996E-2</v>
      </c>
      <c r="O140" s="32">
        <v>3.5000000000000003E-2</v>
      </c>
      <c r="P140" s="41">
        <v>7.3499999999999996E-2</v>
      </c>
      <c r="Q140" s="32"/>
      <c r="R140" s="41">
        <v>5.1700000000000003E-2</v>
      </c>
      <c r="S140" s="32">
        <v>7.3200000000000001E-2</v>
      </c>
      <c r="T140" s="64"/>
    </row>
    <row r="141" spans="1:20" x14ac:dyDescent="0.25">
      <c r="A141" t="s">
        <v>83</v>
      </c>
      <c r="B141" s="36">
        <f t="shared" si="2"/>
        <v>-1.7791666666666667E-2</v>
      </c>
      <c r="C141" s="23"/>
      <c r="D141" s="41">
        <v>1.4E-3</v>
      </c>
      <c r="E141" s="32"/>
      <c r="F141" s="41">
        <v>5.8799999999999998E-2</v>
      </c>
      <c r="G141" s="32">
        <v>-0.04</v>
      </c>
      <c r="H141" s="41">
        <v>-1.3599999999999999E-2</v>
      </c>
      <c r="I141" s="32"/>
      <c r="J141" s="41">
        <v>-9.2999999999999999E-2</v>
      </c>
      <c r="K141" s="32">
        <v>-3.5999999999999997E-2</v>
      </c>
      <c r="L141" s="41">
        <v>-4.0000000000000002E-4</v>
      </c>
      <c r="M141" s="32"/>
      <c r="N141" s="41">
        <v>-0.01</v>
      </c>
      <c r="O141" s="32">
        <v>-4.4299999999999999E-2</v>
      </c>
      <c r="P141" s="41">
        <v>-7.4000000000000003E-3</v>
      </c>
      <c r="Q141" s="32"/>
      <c r="R141" s="41">
        <v>-4.2000000000000003E-2</v>
      </c>
      <c r="S141" s="32">
        <v>1.2999999999999999E-2</v>
      </c>
      <c r="T141" s="64"/>
    </row>
    <row r="142" spans="1:20" x14ac:dyDescent="0.25">
      <c r="A142" t="s">
        <v>84</v>
      </c>
      <c r="B142" s="36">
        <f t="shared" si="2"/>
        <v>-4.9750000000000011E-3</v>
      </c>
      <c r="C142" s="23"/>
      <c r="D142" s="41">
        <v>-3.0999999999999999E-3</v>
      </c>
      <c r="E142" s="32"/>
      <c r="F142" s="41">
        <v>-2.8000000000000001E-2</v>
      </c>
      <c r="G142" s="32">
        <v>2.7000000000000001E-3</v>
      </c>
      <c r="H142" s="41">
        <v>-4.3400000000000001E-2</v>
      </c>
      <c r="I142" s="32"/>
      <c r="J142" s="41">
        <v>2.06E-2</v>
      </c>
      <c r="K142" s="32">
        <v>3.9199999999999999E-2</v>
      </c>
      <c r="L142" s="41">
        <v>3.3999999999999998E-3</v>
      </c>
      <c r="M142" s="32"/>
      <c r="N142" s="41">
        <v>5.0000000000000001E-4</v>
      </c>
      <c r="O142" s="32">
        <v>2.8799999999999999E-2</v>
      </c>
      <c r="P142" s="41">
        <v>-2.1100000000000001E-2</v>
      </c>
      <c r="Q142" s="32"/>
      <c r="R142" s="41">
        <v>-4.8800000000000003E-2</v>
      </c>
      <c r="S142" s="32">
        <v>-1.0500000000000001E-2</v>
      </c>
      <c r="T142" s="64"/>
    </row>
    <row r="143" spans="1:20" x14ac:dyDescent="0.25">
      <c r="A143" t="s">
        <v>85</v>
      </c>
      <c r="B143" s="36">
        <f t="shared" si="2"/>
        <v>2.1583333333333329E-2</v>
      </c>
      <c r="C143" s="23"/>
      <c r="D143" s="41">
        <v>-1.4E-3</v>
      </c>
      <c r="E143" s="32"/>
      <c r="F143" s="41">
        <v>3.2599999999999997E-2</v>
      </c>
      <c r="G143" s="32">
        <v>5.33E-2</v>
      </c>
      <c r="H143" s="41">
        <v>-3.2000000000000001E-2</v>
      </c>
      <c r="I143" s="32"/>
      <c r="J143" s="41">
        <v>6.2E-2</v>
      </c>
      <c r="K143" s="32">
        <v>2.9499999999999998E-2</v>
      </c>
      <c r="L143" s="41">
        <v>1.52E-2</v>
      </c>
      <c r="M143" s="32"/>
      <c r="N143" s="41">
        <v>3.1399999999999997E-2</v>
      </c>
      <c r="O143" s="32">
        <v>4.1099999999999998E-2</v>
      </c>
      <c r="P143" s="41">
        <v>-4.3999999999999997E-2</v>
      </c>
      <c r="Q143" s="32"/>
      <c r="R143" s="41">
        <v>3.56E-2</v>
      </c>
      <c r="S143" s="32">
        <v>3.5700000000000003E-2</v>
      </c>
      <c r="T143" s="64"/>
    </row>
    <row r="144" spans="1:20" x14ac:dyDescent="0.25">
      <c r="A144" t="s">
        <v>86</v>
      </c>
      <c r="B144" s="36">
        <f t="shared" si="2"/>
        <v>3.5241666666666657E-2</v>
      </c>
      <c r="C144" s="23"/>
      <c r="D144" s="41">
        <v>3.73E-2</v>
      </c>
      <c r="E144" s="32"/>
      <c r="F144" s="41">
        <v>7.51E-2</v>
      </c>
      <c r="G144" s="32">
        <v>2.3599999999999999E-2</v>
      </c>
      <c r="H144" s="41">
        <v>3.2000000000000001E-2</v>
      </c>
      <c r="I144" s="32"/>
      <c r="J144" s="41">
        <v>1.11E-2</v>
      </c>
      <c r="K144" s="32">
        <v>3.8699999999999998E-2</v>
      </c>
      <c r="L144" s="41">
        <v>6.5799999999999997E-2</v>
      </c>
      <c r="M144" s="32"/>
      <c r="N144" s="41">
        <v>4.9599999999999998E-2</v>
      </c>
      <c r="O144" s="32">
        <v>4.5400000000000003E-2</v>
      </c>
      <c r="P144" s="41">
        <v>-2.6599999999999999E-2</v>
      </c>
      <c r="Q144" s="32"/>
      <c r="R144" s="41">
        <v>3.7499999999999999E-2</v>
      </c>
      <c r="S144" s="32">
        <v>3.3399999999999999E-2</v>
      </c>
      <c r="T144" s="64"/>
    </row>
    <row r="145" spans="1:20" x14ac:dyDescent="0.25">
      <c r="A145" t="s">
        <v>87</v>
      </c>
      <c r="B145" s="36">
        <f t="shared" si="2"/>
        <v>5.1875000000000004E-2</v>
      </c>
      <c r="C145" s="23"/>
      <c r="D145" s="41">
        <v>6.4799999999999996E-2</v>
      </c>
      <c r="E145" s="32"/>
      <c r="F145" s="41">
        <v>0.1007</v>
      </c>
      <c r="G145" s="32">
        <v>6.8699999999999997E-2</v>
      </c>
      <c r="H145" s="41">
        <v>2.7400000000000001E-2</v>
      </c>
      <c r="I145" s="32"/>
      <c r="J145" s="41">
        <v>5.9900000000000002E-2</v>
      </c>
      <c r="K145" s="32">
        <v>3.3500000000000002E-2</v>
      </c>
      <c r="L145" s="41">
        <v>9.7500000000000003E-2</v>
      </c>
      <c r="M145" s="32"/>
      <c r="N145" s="41">
        <v>6.0499999999999998E-2</v>
      </c>
      <c r="O145" s="32">
        <v>2.1399999999999999E-2</v>
      </c>
      <c r="P145" s="41">
        <v>4.3999999999999997E-2</v>
      </c>
      <c r="Q145" s="32"/>
      <c r="R145" s="41">
        <v>3.32E-2</v>
      </c>
      <c r="S145" s="32">
        <v>1.09E-2</v>
      </c>
      <c r="T145" s="64"/>
    </row>
    <row r="146" spans="1:20" x14ac:dyDescent="0.25">
      <c r="A146" t="s">
        <v>88</v>
      </c>
      <c r="B146" s="36">
        <f t="shared" si="2"/>
        <v>4.9166666666666716E-4</v>
      </c>
      <c r="C146" s="23"/>
      <c r="D146" s="41">
        <v>-4.65E-2</v>
      </c>
      <c r="E146" s="32"/>
      <c r="F146" s="41">
        <v>2.24E-2</v>
      </c>
      <c r="G146" s="32">
        <v>3.4700000000000002E-2</v>
      </c>
      <c r="H146" s="41">
        <v>-3.2599999999999997E-2</v>
      </c>
      <c r="I146" s="32"/>
      <c r="J146" s="41">
        <v>9.4999999999999998E-3</v>
      </c>
      <c r="K146" s="32">
        <v>1.3599999999999999E-2</v>
      </c>
      <c r="L146" s="41">
        <v>4.4999999999999997E-3</v>
      </c>
      <c r="M146" s="32"/>
      <c r="N146" s="41">
        <v>5.0000000000000001E-3</v>
      </c>
      <c r="O146" s="32">
        <v>1.7500000000000002E-2</v>
      </c>
      <c r="P146" s="41">
        <v>-2.1399999999999999E-2</v>
      </c>
      <c r="Q146" s="32"/>
      <c r="R146" s="41">
        <v>1.3599999999999999E-2</v>
      </c>
      <c r="S146" s="32">
        <v>-1.44E-2</v>
      </c>
      <c r="T146" s="64"/>
    </row>
    <row r="147" spans="1:20" x14ac:dyDescent="0.25">
      <c r="A147" t="s">
        <v>89</v>
      </c>
      <c r="B147" s="36">
        <f t="shared" si="2"/>
        <v>-8.0433333333333343E-2</v>
      </c>
      <c r="C147" s="23"/>
      <c r="D147" s="41">
        <v>-7.8899999999999998E-2</v>
      </c>
      <c r="E147" s="32"/>
      <c r="F147" s="41">
        <v>-6.8599999999999994E-2</v>
      </c>
      <c r="G147" s="32">
        <v>-9.4200000000000006E-2</v>
      </c>
      <c r="H147" s="41">
        <v>-7.2400000000000006E-2</v>
      </c>
      <c r="I147" s="32"/>
      <c r="J147" s="41">
        <v>-0.14510000000000001</v>
      </c>
      <c r="K147" s="32">
        <v>-9.2799999999999994E-2</v>
      </c>
      <c r="L147" s="41">
        <v>-9.1999999999999998E-2</v>
      </c>
      <c r="M147" s="32"/>
      <c r="N147" s="41">
        <v>-5.2600000000000001E-2</v>
      </c>
      <c r="O147" s="32">
        <v>-0.1046</v>
      </c>
      <c r="P147" s="41">
        <v>-8.8900000000000007E-2</v>
      </c>
      <c r="Q147" s="32"/>
      <c r="R147" s="41">
        <v>4.58E-2</v>
      </c>
      <c r="S147" s="32">
        <v>-0.12089999999999999</v>
      </c>
      <c r="T147" s="64"/>
    </row>
    <row r="148" spans="1:20" x14ac:dyDescent="0.25">
      <c r="A148" t="s">
        <v>90</v>
      </c>
      <c r="B148" s="36">
        <f t="shared" si="2"/>
        <v>-1.1966666666666667E-2</v>
      </c>
      <c r="C148" s="23"/>
      <c r="D148" s="41">
        <v>-4.3099999999999999E-2</v>
      </c>
      <c r="E148" s="32"/>
      <c r="F148" s="41">
        <v>-1.5900000000000001E-2</v>
      </c>
      <c r="G148" s="32">
        <v>-3.6900000000000002E-2</v>
      </c>
      <c r="H148" s="41">
        <v>-4.0099999999999997E-2</v>
      </c>
      <c r="I148" s="32"/>
      <c r="J148" s="41">
        <v>-7.4499999999999997E-2</v>
      </c>
      <c r="K148" s="32">
        <v>-3.0099999999999998E-2</v>
      </c>
      <c r="L148" s="41">
        <v>-5.8599999999999999E-2</v>
      </c>
      <c r="M148" s="32"/>
      <c r="N148" s="41">
        <v>-1E-3</v>
      </c>
      <c r="O148" s="32">
        <v>-2.87E-2</v>
      </c>
      <c r="P148" s="41">
        <v>-8.3000000000000001E-3</v>
      </c>
      <c r="Q148" s="32"/>
      <c r="R148" s="41">
        <v>0.16039999999999999</v>
      </c>
      <c r="S148" s="32">
        <v>3.32E-2</v>
      </c>
      <c r="T148" s="64"/>
    </row>
    <row r="149" spans="1:20" x14ac:dyDescent="0.25">
      <c r="A149" t="s">
        <v>91</v>
      </c>
      <c r="B149" s="36">
        <f t="shared" si="2"/>
        <v>-1.7083333333333358E-3</v>
      </c>
      <c r="C149" s="23"/>
      <c r="D149" s="41">
        <v>1.8E-3</v>
      </c>
      <c r="E149" s="32"/>
      <c r="F149" s="41">
        <v>2.12E-2</v>
      </c>
      <c r="G149" s="32">
        <v>-2.3099999999999999E-2</v>
      </c>
      <c r="H149" s="41">
        <v>3.5999999999999997E-2</v>
      </c>
      <c r="I149" s="32"/>
      <c r="J149" s="41">
        <v>-3.7100000000000001E-2</v>
      </c>
      <c r="K149" s="32">
        <v>-1.8700000000000001E-2</v>
      </c>
      <c r="L149" s="41">
        <v>-2.53E-2</v>
      </c>
      <c r="M149" s="32"/>
      <c r="N149" s="41">
        <v>-5.6000000000000001E-2</v>
      </c>
      <c r="O149" s="32">
        <v>-7.1999999999999995E-2</v>
      </c>
      <c r="P149" s="41">
        <v>3.3799999999999997E-2</v>
      </c>
      <c r="Q149" s="32"/>
      <c r="R149" s="41">
        <v>0.1176</v>
      </c>
      <c r="S149" s="32">
        <v>1.2999999999999999E-3</v>
      </c>
      <c r="T149" s="64"/>
    </row>
    <row r="150" spans="1:20" x14ac:dyDescent="0.25">
      <c r="A150" t="s">
        <v>92</v>
      </c>
      <c r="B150" s="36">
        <f t="shared" si="2"/>
        <v>2.4725E-2</v>
      </c>
      <c r="C150" s="23"/>
      <c r="D150" s="41">
        <v>5.6000000000000001E-2</v>
      </c>
      <c r="E150" s="32"/>
      <c r="F150" s="41">
        <v>0.1055</v>
      </c>
      <c r="G150" s="32">
        <v>-6.1999999999999998E-3</v>
      </c>
      <c r="H150" s="41">
        <v>4.3200000000000002E-2</v>
      </c>
      <c r="I150" s="32"/>
      <c r="J150" s="41">
        <v>-5.2400000000000002E-2</v>
      </c>
      <c r="K150" s="32">
        <v>-1.8499999999999999E-2</v>
      </c>
      <c r="L150" s="41">
        <v>2.23E-2</v>
      </c>
      <c r="M150" s="32"/>
      <c r="N150" s="41">
        <v>-5.1000000000000004E-3</v>
      </c>
      <c r="O150" s="32">
        <v>-3.8399999999999997E-2</v>
      </c>
      <c r="P150" s="41">
        <v>5.8299999999999998E-2</v>
      </c>
      <c r="Q150" s="32"/>
      <c r="R150" s="41">
        <v>0.15179999999999999</v>
      </c>
      <c r="S150" s="32">
        <v>-1.9800000000000002E-2</v>
      </c>
      <c r="T150" s="64"/>
    </row>
    <row r="151" spans="1:20" x14ac:dyDescent="0.25">
      <c r="A151" t="s">
        <v>93</v>
      </c>
      <c r="B151" s="36">
        <f t="shared" si="2"/>
        <v>5.8474999999999999E-2</v>
      </c>
      <c r="C151" s="23"/>
      <c r="D151" s="41">
        <v>7.1900000000000006E-2</v>
      </c>
      <c r="E151" s="32"/>
      <c r="F151" s="41">
        <v>0.11310000000000001</v>
      </c>
      <c r="G151" s="32">
        <v>1.9900000000000001E-2</v>
      </c>
      <c r="H151" s="41">
        <v>6.6500000000000004E-2</v>
      </c>
      <c r="I151" s="32"/>
      <c r="J151" s="41">
        <v>-5.3E-3</v>
      </c>
      <c r="K151" s="32">
        <v>2.52E-2</v>
      </c>
      <c r="L151" s="41">
        <v>4.1200000000000001E-2</v>
      </c>
      <c r="M151" s="32"/>
      <c r="N151" s="41">
        <v>2.76E-2</v>
      </c>
      <c r="O151" s="32">
        <v>3.7699999999999997E-2</v>
      </c>
      <c r="P151" s="41">
        <v>7.5999999999999998E-2</v>
      </c>
      <c r="Q151" s="32"/>
      <c r="R151" s="41">
        <v>0.1802</v>
      </c>
      <c r="S151" s="32">
        <v>4.7699999999999999E-2</v>
      </c>
      <c r="T151" s="64"/>
    </row>
    <row r="152" spans="1:20" x14ac:dyDescent="0.25">
      <c r="A152" t="s">
        <v>94</v>
      </c>
      <c r="B152" s="36">
        <f t="shared" si="2"/>
        <v>-2.4841666666666668E-2</v>
      </c>
      <c r="C152" s="23"/>
      <c r="D152" s="41">
        <v>-3.3999999999999998E-3</v>
      </c>
      <c r="E152" s="32"/>
      <c r="F152" s="41">
        <v>-1.2500000000000001E-2</v>
      </c>
      <c r="G152" s="32">
        <v>-5.1900000000000002E-2</v>
      </c>
      <c r="H152" s="41">
        <v>5.4699999999999999E-2</v>
      </c>
      <c r="I152" s="32"/>
      <c r="J152" s="41">
        <v>-6.5699999999999995E-2</v>
      </c>
      <c r="K152" s="32">
        <v>-4.02E-2</v>
      </c>
      <c r="L152" s="41">
        <v>-1.5599999999999999E-2</v>
      </c>
      <c r="M152" s="32"/>
      <c r="N152" s="41">
        <v>-8.2299999999999998E-2</v>
      </c>
      <c r="O152" s="32">
        <v>-5.6399999999999999E-2</v>
      </c>
      <c r="P152" s="41">
        <v>-6.8999999999999999E-3</v>
      </c>
      <c r="Q152" s="32"/>
      <c r="R152" s="41">
        <v>7.1999999999999998E-3</v>
      </c>
      <c r="S152" s="32">
        <v>-2.5100000000000001E-2</v>
      </c>
      <c r="T152" s="64"/>
    </row>
    <row r="153" spans="1:20" x14ac:dyDescent="0.25">
      <c r="A153" t="s">
        <v>95</v>
      </c>
      <c r="B153" s="36">
        <f t="shared" si="2"/>
        <v>4.1000000000000021E-3</v>
      </c>
      <c r="C153" s="23"/>
      <c r="D153" s="41">
        <v>3.8999999999999998E-3</v>
      </c>
      <c r="E153" s="32"/>
      <c r="F153" s="41">
        <v>8.6999999999999994E-3</v>
      </c>
      <c r="G153" s="32">
        <v>-5.7700000000000001E-2</v>
      </c>
      <c r="H153" s="41">
        <v>4.8899999999999999E-2</v>
      </c>
      <c r="I153" s="32"/>
      <c r="J153" s="41">
        <v>-7.1199999999999999E-2</v>
      </c>
      <c r="K153" s="32">
        <v>-4.65E-2</v>
      </c>
      <c r="L153" s="41">
        <v>2.01E-2</v>
      </c>
      <c r="M153" s="32"/>
      <c r="N153" s="41">
        <v>-6.5600000000000006E-2</v>
      </c>
      <c r="O153" s="32">
        <v>-4.4999999999999998E-2</v>
      </c>
      <c r="P153" s="41">
        <v>7.6100000000000001E-2</v>
      </c>
      <c r="Q153" s="32"/>
      <c r="R153" s="41">
        <v>0.18379999999999999</v>
      </c>
      <c r="S153" s="32">
        <v>-6.3E-3</v>
      </c>
      <c r="T153" s="64"/>
    </row>
    <row r="154" spans="1:20" x14ac:dyDescent="0.25">
      <c r="A154" t="s">
        <v>96</v>
      </c>
      <c r="B154" s="36">
        <f t="shared" si="2"/>
        <v>-4.6983333333333342E-2</v>
      </c>
      <c r="C154" s="23"/>
      <c r="D154" s="41">
        <v>-5.8299999999999998E-2</v>
      </c>
      <c r="E154" s="32"/>
      <c r="F154" s="41">
        <v>-7.51E-2</v>
      </c>
      <c r="G154" s="32">
        <v>-0.1082</v>
      </c>
      <c r="H154" s="41">
        <v>5.2200000000000003E-2</v>
      </c>
      <c r="I154" s="32"/>
      <c r="J154" s="41">
        <v>-0.13300000000000001</v>
      </c>
      <c r="K154" s="32">
        <v>-0.10979999999999999</v>
      </c>
      <c r="L154" s="41">
        <v>-4.7699999999999999E-2</v>
      </c>
      <c r="M154" s="32"/>
      <c r="N154" s="41">
        <v>-7.3099999999999998E-2</v>
      </c>
      <c r="O154" s="32">
        <v>-4.6899999999999997E-2</v>
      </c>
      <c r="P154" s="41">
        <v>5.9299999999999999E-2</v>
      </c>
      <c r="Q154" s="32"/>
      <c r="R154" s="41">
        <v>4.5999999999999999E-2</v>
      </c>
      <c r="S154" s="32">
        <v>-6.9199999999999998E-2</v>
      </c>
      <c r="T154" s="64"/>
    </row>
    <row r="155" spans="1:20" x14ac:dyDescent="0.25">
      <c r="A155" t="s">
        <v>97</v>
      </c>
      <c r="B155" s="36">
        <f t="shared" si="2"/>
        <v>-3.1916666666666656E-3</v>
      </c>
      <c r="C155" s="23"/>
      <c r="D155" s="41">
        <v>-9.4999999999999998E-3</v>
      </c>
      <c r="E155" s="32"/>
      <c r="F155" s="41">
        <v>-7.1400000000000005E-2</v>
      </c>
      <c r="G155" s="32">
        <v>-3.3500000000000002E-2</v>
      </c>
      <c r="H155" s="41">
        <v>8.3999999999999995E-3</v>
      </c>
      <c r="I155" s="32"/>
      <c r="J155" s="41">
        <v>-4.2500000000000003E-2</v>
      </c>
      <c r="K155" s="32">
        <v>-4.1599999999999998E-2</v>
      </c>
      <c r="L155" s="41">
        <v>-8.3999999999999995E-3</v>
      </c>
      <c r="M155" s="32"/>
      <c r="N155" s="41">
        <v>2.9999999999999997E-4</v>
      </c>
      <c r="O155" s="32">
        <v>4.5999999999999999E-3</v>
      </c>
      <c r="P155" s="41">
        <v>2.64E-2</v>
      </c>
      <c r="Q155" s="32"/>
      <c r="R155" s="41">
        <v>0.114</v>
      </c>
      <c r="S155" s="32">
        <v>1.49E-2</v>
      </c>
      <c r="T155" s="64"/>
    </row>
    <row r="156" spans="1:20" x14ac:dyDescent="0.25">
      <c r="A156" t="s">
        <v>139</v>
      </c>
      <c r="B156" s="36">
        <f t="shared" si="2"/>
        <v>-8.6060000000000011E-2</v>
      </c>
      <c r="C156" s="23"/>
      <c r="D156" s="41"/>
      <c r="E156" s="32"/>
      <c r="F156" s="41"/>
      <c r="G156" s="32">
        <v>-0.15040000000000001</v>
      </c>
      <c r="H156" s="41">
        <v>-1.9300000000000001E-2</v>
      </c>
      <c r="I156" s="32"/>
      <c r="J156" s="41">
        <v>-0.16339999999999999</v>
      </c>
      <c r="K156" s="32">
        <v>-0.1198</v>
      </c>
      <c r="L156" s="41">
        <v>-0.12139999999999999</v>
      </c>
      <c r="M156" s="32"/>
      <c r="N156" s="41">
        <v>-7.2099999999999997E-2</v>
      </c>
      <c r="O156" s="32">
        <v>-0.13469999999999999</v>
      </c>
      <c r="P156" s="41">
        <v>1.1999999999999999E-3</v>
      </c>
      <c r="Q156" s="32"/>
      <c r="R156" s="41">
        <v>2.8799999999999999E-2</v>
      </c>
      <c r="S156" s="32">
        <v>-0.1095</v>
      </c>
      <c r="T156" s="64"/>
    </row>
    <row r="157" spans="1:20" x14ac:dyDescent="0.25">
      <c r="A157" t="s">
        <v>182</v>
      </c>
      <c r="B157" s="36">
        <f t="shared" si="2"/>
        <v>-4.7912500000000011E-2</v>
      </c>
      <c r="C157" s="23"/>
      <c r="D157" s="41"/>
      <c r="E157" s="32"/>
      <c r="F157" s="41"/>
      <c r="G157" s="32"/>
      <c r="H157" s="41"/>
      <c r="I157" s="32"/>
      <c r="J157" s="41">
        <v>-6.7500000000000004E-2</v>
      </c>
      <c r="K157" s="32">
        <v>-7.8E-2</v>
      </c>
      <c r="L157" s="41">
        <v>-3.5700000000000003E-2</v>
      </c>
      <c r="M157" s="32"/>
      <c r="N157" s="41">
        <v>-9.06E-2</v>
      </c>
      <c r="O157" s="32">
        <v>-9.2499999999999999E-2</v>
      </c>
      <c r="P157" s="41">
        <v>5.8099999999999999E-2</v>
      </c>
      <c r="Q157" s="32"/>
      <c r="R157" s="41">
        <v>-4.4000000000000003E-3</v>
      </c>
      <c r="S157" s="32">
        <v>-7.2700000000000001E-2</v>
      </c>
      <c r="T157" s="64"/>
    </row>
    <row r="158" spans="1:20" x14ac:dyDescent="0.25">
      <c r="A158" t="s">
        <v>201</v>
      </c>
      <c r="B158" s="36">
        <f t="shared" si="2"/>
        <v>-2.2320000000000007E-2</v>
      </c>
      <c r="C158" s="23"/>
      <c r="D158" s="41"/>
      <c r="E158" s="32"/>
      <c r="F158" s="41"/>
      <c r="G158" s="32"/>
      <c r="H158" s="41"/>
      <c r="I158" s="32"/>
      <c r="J158" s="41"/>
      <c r="K158" s="32"/>
      <c r="L158" s="41"/>
      <c r="M158" s="32"/>
      <c r="N158" s="41">
        <v>-4.7100000000000003E-2</v>
      </c>
      <c r="O158" s="32">
        <v>-0.1065</v>
      </c>
      <c r="P158" s="41">
        <v>-1.9E-3</v>
      </c>
      <c r="Q158" s="32"/>
      <c r="R158" s="41">
        <v>8.6499999999999994E-2</v>
      </c>
      <c r="S158" s="32">
        <v>-4.2599999999999999E-2</v>
      </c>
      <c r="T158" s="64"/>
    </row>
    <row r="159" spans="1:20" x14ac:dyDescent="0.25">
      <c r="A159" t="s">
        <v>140</v>
      </c>
      <c r="B159" s="36">
        <f t="shared" si="2"/>
        <v>3.500000000000001E-2</v>
      </c>
      <c r="C159" s="23"/>
      <c r="D159" s="41">
        <v>7.2099999999999997E-2</v>
      </c>
      <c r="E159" s="32"/>
      <c r="F159" s="41">
        <v>3.5200000000000002E-2</v>
      </c>
      <c r="G159" s="32">
        <v>7.1900000000000006E-2</v>
      </c>
      <c r="H159" s="41">
        <v>1.9300000000000001E-2</v>
      </c>
      <c r="I159" s="32"/>
      <c r="J159" s="41">
        <v>7.4999999999999997E-3</v>
      </c>
      <c r="K159" s="32">
        <v>2.52E-2</v>
      </c>
      <c r="L159" s="41">
        <v>7.9399999999999998E-2</v>
      </c>
      <c r="M159" s="32"/>
      <c r="N159" s="41">
        <v>5.4699999999999999E-2</v>
      </c>
      <c r="O159" s="32">
        <v>5.8799999999999998E-2</v>
      </c>
      <c r="P159" s="41">
        <v>3.4000000000000002E-2</v>
      </c>
      <c r="Q159" s="32"/>
      <c r="R159" s="41">
        <v>-0.04</v>
      </c>
      <c r="S159" s="32">
        <v>1.9E-3</v>
      </c>
      <c r="T159" s="64"/>
    </row>
    <row r="160" spans="1:20" x14ac:dyDescent="0.25">
      <c r="A160" t="s">
        <v>98</v>
      </c>
      <c r="B160" s="36">
        <f t="shared" si="2"/>
        <v>3.5975E-2</v>
      </c>
      <c r="C160" s="23"/>
      <c r="D160" s="41">
        <v>2.1700000000000001E-2</v>
      </c>
      <c r="E160" s="32"/>
      <c r="F160" s="41">
        <v>2.7000000000000001E-3</v>
      </c>
      <c r="G160" s="32">
        <v>-1.1299999999999999E-2</v>
      </c>
      <c r="H160" s="41">
        <v>-4.1000000000000003E-3</v>
      </c>
      <c r="I160" s="32"/>
      <c r="J160" s="41">
        <v>7.17E-2</v>
      </c>
      <c r="K160" s="32">
        <v>5.3900000000000003E-2</v>
      </c>
      <c r="L160" s="41">
        <v>6.0699999999999997E-2</v>
      </c>
      <c r="M160" s="32"/>
      <c r="N160" s="41">
        <v>5.6800000000000003E-2</v>
      </c>
      <c r="O160" s="32">
        <v>7.0000000000000007E-2</v>
      </c>
      <c r="P160" s="41">
        <v>3.3999999999999998E-3</v>
      </c>
      <c r="Q160" s="32"/>
      <c r="R160" s="41">
        <v>5.2600000000000001E-2</v>
      </c>
      <c r="S160" s="32">
        <v>5.3600000000000002E-2</v>
      </c>
      <c r="T160" s="64"/>
    </row>
    <row r="161" spans="1:46" x14ac:dyDescent="0.25">
      <c r="A161" t="s">
        <v>99</v>
      </c>
      <c r="B161" s="36">
        <f t="shared" si="2"/>
        <v>2.6566666666666666E-2</v>
      </c>
      <c r="C161" s="23"/>
      <c r="D161" s="41">
        <v>2.0199999999999999E-2</v>
      </c>
      <c r="E161" s="32"/>
      <c r="F161" s="41">
        <v>1.9699999999999999E-2</v>
      </c>
      <c r="G161" s="32">
        <v>7.2099999999999997E-2</v>
      </c>
      <c r="H161" s="41">
        <v>3.8E-3</v>
      </c>
      <c r="I161" s="32"/>
      <c r="J161" s="41">
        <v>0.1018</v>
      </c>
      <c r="K161" s="32">
        <v>2.3599999999999999E-2</v>
      </c>
      <c r="L161" s="41">
        <v>1.5800000000000002E-2</v>
      </c>
      <c r="M161" s="32"/>
      <c r="N161" s="41">
        <v>1.8200000000000001E-2</v>
      </c>
      <c r="O161" s="32">
        <v>3.5900000000000001E-2</v>
      </c>
      <c r="P161" s="41">
        <v>2.0400000000000001E-2</v>
      </c>
      <c r="Q161" s="32"/>
      <c r="R161" s="41">
        <v>-1.44E-2</v>
      </c>
      <c r="S161" s="32">
        <v>1.6999999999999999E-3</v>
      </c>
      <c r="T161" s="64"/>
    </row>
    <row r="162" spans="1:46" x14ac:dyDescent="0.25">
      <c r="A162" t="s">
        <v>141</v>
      </c>
      <c r="B162" s="36">
        <f t="shared" si="2"/>
        <v>-4.6116666666666667E-2</v>
      </c>
      <c r="C162" s="23"/>
      <c r="D162" s="41">
        <v>-1.7100000000000001E-2</v>
      </c>
      <c r="E162" s="32"/>
      <c r="F162" s="41">
        <v>-3.15E-2</v>
      </c>
      <c r="G162" s="32">
        <v>-3.27E-2</v>
      </c>
      <c r="H162" s="41">
        <v>-3.8600000000000002E-2</v>
      </c>
      <c r="I162" s="32"/>
      <c r="J162" s="41">
        <v>-8.2600000000000007E-2</v>
      </c>
      <c r="K162" s="32">
        <v>-4.5900000000000003E-2</v>
      </c>
      <c r="L162" s="41">
        <v>-3.8800000000000001E-2</v>
      </c>
      <c r="M162" s="32"/>
      <c r="N162" s="41">
        <v>-3.8199999999999998E-2</v>
      </c>
      <c r="O162" s="32">
        <v>-5.6000000000000001E-2</v>
      </c>
      <c r="P162" s="41">
        <v>-4.0899999999999999E-2</v>
      </c>
      <c r="Q162" s="32"/>
      <c r="R162" s="41">
        <v>-8.77E-2</v>
      </c>
      <c r="S162" s="32">
        <v>-4.3400000000000001E-2</v>
      </c>
      <c r="T162" s="64"/>
    </row>
    <row r="163" spans="1:46" x14ac:dyDescent="0.25">
      <c r="A163" t="s">
        <v>100</v>
      </c>
      <c r="B163" s="36">
        <f t="shared" si="2"/>
        <v>7.5833333333333336E-2</v>
      </c>
      <c r="C163" s="23"/>
      <c r="D163" s="41">
        <v>6.4299999999999996E-2</v>
      </c>
      <c r="E163" s="32"/>
      <c r="F163" s="41">
        <v>5.0700000000000002E-2</v>
      </c>
      <c r="G163" s="32">
        <v>0.105</v>
      </c>
      <c r="H163" s="41">
        <v>5.3199999999999997E-2</v>
      </c>
      <c r="I163" s="32"/>
      <c r="J163" s="41">
        <v>6.1100000000000002E-2</v>
      </c>
      <c r="K163" s="32">
        <v>8.5000000000000006E-2</v>
      </c>
      <c r="L163" s="41">
        <v>7.0099999999999996E-2</v>
      </c>
      <c r="M163" s="32"/>
      <c r="N163" s="41">
        <v>9.5200000000000007E-2</v>
      </c>
      <c r="O163" s="32">
        <v>9.6799999999999997E-2</v>
      </c>
      <c r="P163" s="41">
        <v>5.3800000000000001E-2</v>
      </c>
      <c r="Q163" s="32"/>
      <c r="R163" s="41">
        <v>7.4300000000000005E-2</v>
      </c>
      <c r="S163" s="32">
        <v>0.10050000000000001</v>
      </c>
      <c r="T163" s="64"/>
    </row>
    <row r="164" spans="1:46" x14ac:dyDescent="0.25">
      <c r="A164" t="s">
        <v>142</v>
      </c>
      <c r="B164" s="36">
        <f t="shared" si="2"/>
        <v>4.083333333333333E-4</v>
      </c>
      <c r="C164" s="23"/>
      <c r="D164" s="41">
        <v>6.6E-3</v>
      </c>
      <c r="E164" s="32"/>
      <c r="F164" s="41">
        <v>-2.98E-2</v>
      </c>
      <c r="G164" s="32">
        <v>-4.8999999999999998E-3</v>
      </c>
      <c r="H164" s="41">
        <v>-4.1099999999999998E-2</v>
      </c>
      <c r="I164" s="32"/>
      <c r="J164" s="41">
        <v>-2.52E-2</v>
      </c>
      <c r="K164" s="32">
        <v>-1.54E-2</v>
      </c>
      <c r="L164" s="41">
        <v>6.0699999999999997E-2</v>
      </c>
      <c r="M164" s="32"/>
      <c r="N164" s="41">
        <v>2.86E-2</v>
      </c>
      <c r="O164" s="32">
        <v>2.63E-2</v>
      </c>
      <c r="P164" s="41">
        <v>-2.2700000000000001E-2</v>
      </c>
      <c r="Q164" s="32"/>
      <c r="R164" s="41">
        <v>2.2599999999999999E-2</v>
      </c>
      <c r="S164" s="32">
        <v>-8.0000000000000004E-4</v>
      </c>
      <c r="T164" s="64"/>
    </row>
    <row r="165" spans="1:46" x14ac:dyDescent="0.25">
      <c r="A165" t="s">
        <v>101</v>
      </c>
      <c r="B165" s="36">
        <f t="shared" si="2"/>
        <v>3.2458333333333332E-2</v>
      </c>
      <c r="C165" s="23"/>
      <c r="D165" s="41">
        <v>2.5700000000000001E-2</v>
      </c>
      <c r="E165" s="32"/>
      <c r="F165" s="41">
        <v>6.7799999999999999E-2</v>
      </c>
      <c r="G165" s="32">
        <v>3.27E-2</v>
      </c>
      <c r="H165" s="41">
        <v>2.3E-3</v>
      </c>
      <c r="I165" s="32"/>
      <c r="J165" s="41">
        <v>1.3299999999999999E-2</v>
      </c>
      <c r="K165" s="32">
        <v>2.9100000000000001E-2</v>
      </c>
      <c r="L165" s="41">
        <v>4.0500000000000001E-2</v>
      </c>
      <c r="M165" s="32"/>
      <c r="N165" s="41">
        <v>5.6099999999999997E-2</v>
      </c>
      <c r="O165" s="32">
        <v>2.98E-2</v>
      </c>
      <c r="P165" s="41">
        <v>-3.0999999999999999E-3</v>
      </c>
      <c r="Q165" s="32"/>
      <c r="R165" s="41">
        <v>6.2799999999999995E-2</v>
      </c>
      <c r="S165" s="32">
        <v>3.2500000000000001E-2</v>
      </c>
      <c r="T165" s="64"/>
    </row>
    <row r="166" spans="1:46" x14ac:dyDescent="0.25">
      <c r="A166" t="s">
        <v>102</v>
      </c>
      <c r="B166" s="36">
        <f t="shared" si="2"/>
        <v>4.1933333333333329E-2</v>
      </c>
      <c r="C166" s="23"/>
      <c r="D166" s="41">
        <v>5.2400000000000002E-2</v>
      </c>
      <c r="E166" s="32"/>
      <c r="F166" s="41">
        <v>6.08E-2</v>
      </c>
      <c r="G166" s="32">
        <v>5.3100000000000001E-2</v>
      </c>
      <c r="H166" s="41">
        <v>3.8E-3</v>
      </c>
      <c r="I166" s="32"/>
      <c r="J166" s="41">
        <v>5.9200000000000003E-2</v>
      </c>
      <c r="K166" s="32">
        <v>6.6699999999999995E-2</v>
      </c>
      <c r="L166" s="41">
        <v>6.4600000000000005E-2</v>
      </c>
      <c r="M166" s="32"/>
      <c r="N166" s="41">
        <v>3.6700000000000003E-2</v>
      </c>
      <c r="O166" s="32">
        <v>2.1999999999999999E-2</v>
      </c>
      <c r="P166" s="41">
        <v>-7.3000000000000001E-3</v>
      </c>
      <c r="Q166" s="32"/>
      <c r="R166" s="41">
        <v>5.7000000000000002E-2</v>
      </c>
      <c r="S166" s="32">
        <v>3.4200000000000001E-2</v>
      </c>
      <c r="T166" s="64"/>
    </row>
    <row r="167" spans="1:46" x14ac:dyDescent="0.25">
      <c r="A167" t="s">
        <v>143</v>
      </c>
      <c r="B167" s="36">
        <f t="shared" si="2"/>
        <v>7.0000000000000019E-3</v>
      </c>
      <c r="C167" s="23"/>
      <c r="D167" s="41">
        <v>1.6500000000000001E-2</v>
      </c>
      <c r="E167" s="32"/>
      <c r="F167" s="41">
        <v>1.1900000000000001E-2</v>
      </c>
      <c r="G167" s="32">
        <v>3.7999999999999999E-2</v>
      </c>
      <c r="H167" s="41">
        <v>2.8400000000000002E-2</v>
      </c>
      <c r="I167" s="32"/>
      <c r="J167" s="41">
        <v>2.0400000000000001E-2</v>
      </c>
      <c r="K167" s="32">
        <v>8.0000000000000002E-3</v>
      </c>
      <c r="L167" s="41">
        <v>-1.7399999999999999E-2</v>
      </c>
      <c r="M167" s="32"/>
      <c r="N167" s="41">
        <v>-3.1899999999999998E-2</v>
      </c>
      <c r="O167" s="32">
        <v>5.9299999999999999E-2</v>
      </c>
      <c r="P167" s="41">
        <v>-1.8E-3</v>
      </c>
      <c r="Q167" s="32"/>
      <c r="R167" s="41">
        <v>-5.0900000000000001E-2</v>
      </c>
      <c r="S167" s="32">
        <v>3.5000000000000001E-3</v>
      </c>
      <c r="T167" s="64"/>
    </row>
    <row r="168" spans="1:46" s="2" customFormat="1" x14ac:dyDescent="0.25">
      <c r="A168" s="30" t="s">
        <v>144</v>
      </c>
      <c r="B168" s="36">
        <f t="shared" si="2"/>
        <v>2.8983333333333333E-2</v>
      </c>
      <c r="C168" s="26"/>
      <c r="D168" s="41">
        <v>2.4299999999999999E-2</v>
      </c>
      <c r="E168" s="32"/>
      <c r="F168" s="41">
        <v>8.9999999999999993E-3</v>
      </c>
      <c r="G168" s="32">
        <v>4.5999999999999999E-2</v>
      </c>
      <c r="H168" s="41">
        <v>-1.77E-2</v>
      </c>
      <c r="I168" s="32"/>
      <c r="J168" s="41">
        <v>2.29E-2</v>
      </c>
      <c r="K168" s="32">
        <v>8.0600000000000005E-2</v>
      </c>
      <c r="L168" s="41">
        <v>4.2799999999999998E-2</v>
      </c>
      <c r="M168" s="32"/>
      <c r="N168" s="41">
        <v>6.1199999999999997E-2</v>
      </c>
      <c r="O168" s="32">
        <v>5.6000000000000001E-2</v>
      </c>
      <c r="P168" s="41">
        <v>2.0000000000000001E-4</v>
      </c>
      <c r="Q168" s="32"/>
      <c r="R168" s="41">
        <v>1.7399999999999999E-2</v>
      </c>
      <c r="S168" s="32">
        <v>5.1000000000000004E-3</v>
      </c>
      <c r="T168" s="64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 x14ac:dyDescent="0.25">
      <c r="A169" t="s">
        <v>145</v>
      </c>
      <c r="B169" s="36">
        <f t="shared" si="2"/>
        <v>-1.2358333333333334E-2</v>
      </c>
      <c r="C169" s="23"/>
      <c r="D169" s="41">
        <v>2.5100000000000001E-2</v>
      </c>
      <c r="E169" s="32"/>
      <c r="F169" s="41">
        <v>-6.0000000000000001E-3</v>
      </c>
      <c r="G169" s="32">
        <v>-1.6000000000000001E-3</v>
      </c>
      <c r="H169" s="41">
        <v>-9.5999999999999992E-3</v>
      </c>
      <c r="I169" s="32"/>
      <c r="J169" s="41">
        <v>-6.5199999999999994E-2</v>
      </c>
      <c r="K169" s="32">
        <v>-2.6800000000000001E-2</v>
      </c>
      <c r="L169" s="41">
        <v>-2.1399999999999999E-2</v>
      </c>
      <c r="M169" s="32"/>
      <c r="N169" s="41">
        <v>-2.81E-2</v>
      </c>
      <c r="O169" s="32">
        <v>-1.4E-2</v>
      </c>
      <c r="P169" s="41">
        <v>-5.0000000000000001E-3</v>
      </c>
      <c r="Q169" s="32"/>
      <c r="R169" s="41">
        <v>-2.12E-2</v>
      </c>
      <c r="S169" s="32">
        <v>2.5499999999999998E-2</v>
      </c>
      <c r="T169" s="64"/>
    </row>
    <row r="170" spans="1:46" x14ac:dyDescent="0.25">
      <c r="A170" s="40" t="s">
        <v>103</v>
      </c>
      <c r="B170" s="36">
        <f t="shared" si="2"/>
        <v>-6.4708333333333326E-2</v>
      </c>
      <c r="C170" s="44"/>
      <c r="D170" s="45">
        <v>-4.3200000000000002E-2</v>
      </c>
      <c r="E170" s="46"/>
      <c r="F170" s="45">
        <v>7.7999999999999996E-3</v>
      </c>
      <c r="G170" s="46">
        <v>-7.9000000000000001E-2</v>
      </c>
      <c r="H170" s="45">
        <v>-4.0800000000000003E-2</v>
      </c>
      <c r="I170" s="46"/>
      <c r="J170" s="45">
        <v>-0.10349999999999999</v>
      </c>
      <c r="K170" s="46">
        <v>-7.0699999999999999E-2</v>
      </c>
      <c r="L170" s="45">
        <v>-8.5999999999999993E-2</v>
      </c>
      <c r="M170" s="46"/>
      <c r="N170" s="45">
        <v>-9.5600000000000004E-2</v>
      </c>
      <c r="O170" s="46">
        <v>-8.9899999999999994E-2</v>
      </c>
      <c r="P170" s="45">
        <v>-5.1299999999999998E-2</v>
      </c>
      <c r="Q170" s="46"/>
      <c r="R170" s="45">
        <v>-7.3700000000000002E-2</v>
      </c>
      <c r="S170" s="46">
        <v>-5.0599999999999999E-2</v>
      </c>
      <c r="T170" s="65"/>
    </row>
    <row r="171" spans="1:46" s="2" customFormat="1" x14ac:dyDescent="0.25">
      <c r="A171" s="18" t="s">
        <v>177</v>
      </c>
      <c r="B171" s="39">
        <f>AVERAGE(C171:T171)</f>
        <v>0.50506666666666666</v>
      </c>
      <c r="C171" s="19"/>
      <c r="D171" s="17">
        <v>0.72650000000000003</v>
      </c>
      <c r="E171" s="33"/>
      <c r="F171" s="17">
        <v>0.54120000000000001</v>
      </c>
      <c r="G171" s="33">
        <v>0.35210000000000002</v>
      </c>
      <c r="H171" s="17">
        <v>0.83860000000000001</v>
      </c>
      <c r="I171" s="33"/>
      <c r="J171" s="17">
        <v>0.49249999999999999</v>
      </c>
      <c r="K171" s="33">
        <v>0.25440000000000002</v>
      </c>
      <c r="L171" s="17">
        <v>0.5323</v>
      </c>
      <c r="M171" s="33"/>
      <c r="N171" s="17">
        <v>0.3453</v>
      </c>
      <c r="O171" s="33">
        <v>0.32629999999999998</v>
      </c>
      <c r="P171" s="17">
        <v>0.82089999999999996</v>
      </c>
      <c r="Q171" s="33"/>
      <c r="R171" s="17">
        <v>0.38950000000000001</v>
      </c>
      <c r="S171" s="33">
        <v>0.44119999999999998</v>
      </c>
      <c r="T171" s="66"/>
    </row>
  </sheetData>
  <sortState ref="A3:P170">
    <sortCondition ref="A3:A170"/>
  </sortState>
  <conditionalFormatting sqref="B3:B170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:P170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:P170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3:S170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3:S170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:R170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3:R17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3:T17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3:T17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Campaign Priorities</vt:lpstr>
      <vt:lpstr>Candidates</vt:lpstr>
      <vt:lpstr>Sheet1</vt:lpstr>
      <vt:lpstr>Ballot Measures</vt:lpstr>
      <vt:lpstr>Turnout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Magendanz</dc:creator>
  <cp:lastModifiedBy>Chad Magendanz</cp:lastModifiedBy>
  <dcterms:created xsi:type="dcterms:W3CDTF">2016-08-17T23:25:58Z</dcterms:created>
  <dcterms:modified xsi:type="dcterms:W3CDTF">2018-08-26T20:07:56Z</dcterms:modified>
</cp:coreProperties>
</file>